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1176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56" i="1"/>
  <c r="F51"/>
  <c r="F45"/>
  <c r="F62" l="1"/>
  <c r="F33"/>
  <c r="F31"/>
  <c r="F29"/>
  <c r="F22"/>
  <c r="F20"/>
  <c r="F18"/>
  <c r="F16"/>
  <c r="F14"/>
  <c r="F12"/>
  <c r="F34" l="1"/>
  <c r="F61" s="1"/>
  <c r="F25"/>
  <c r="F60" s="1"/>
  <c r="F66" s="1"/>
  <c r="F67" l="1"/>
</calcChain>
</file>

<file path=xl/sharedStrings.xml><?xml version="1.0" encoding="utf-8"?>
<sst xmlns="http://schemas.openxmlformats.org/spreadsheetml/2006/main" count="66" uniqueCount="43">
  <si>
    <t>opis stavke</t>
  </si>
  <si>
    <t>količina</t>
  </si>
  <si>
    <t>cijena</t>
  </si>
  <si>
    <t>ukupno</t>
  </si>
  <si>
    <t>j.mj</t>
  </si>
  <si>
    <t>1.</t>
  </si>
  <si>
    <t>m2</t>
  </si>
  <si>
    <t>2.</t>
  </si>
  <si>
    <t>3.</t>
  </si>
  <si>
    <t>4.</t>
  </si>
  <si>
    <t>5.</t>
  </si>
  <si>
    <t>6.</t>
  </si>
  <si>
    <t>UKUPNO:</t>
  </si>
  <si>
    <t>m1</t>
  </si>
  <si>
    <t>TESARSKI</t>
  </si>
  <si>
    <t>LIMARSKI RADOVI</t>
  </si>
  <si>
    <t>Izrada veterlajsni na krovištu i dogradnji od pocinčanog i plastificiranog lima</t>
  </si>
  <si>
    <t>red.br.</t>
  </si>
  <si>
    <t>Dobava i postava paropropusne folije na krovištu</t>
  </si>
  <si>
    <t>Dobava i postava letve i kontraletve, u cijenu uključeno zaštita od crvotočine</t>
  </si>
  <si>
    <t xml:space="preserve">Krovište </t>
  </si>
  <si>
    <t>Izrada opšava dimnjaka</t>
  </si>
  <si>
    <t>kom</t>
  </si>
  <si>
    <t xml:space="preserve">Skidanje postojećeg pokrova i  u cijenu uključene sve potrebne radnje oko nabavke novog pokrova </t>
  </si>
  <si>
    <r>
      <rPr>
        <b/>
        <sz val="11"/>
        <color theme="1"/>
        <rFont val="Calibri"/>
        <family val="2"/>
        <charset val="238"/>
        <scheme val="minor"/>
      </rPr>
      <t>Investitor:</t>
    </r>
    <r>
      <rPr>
        <sz val="11"/>
        <color theme="1"/>
        <rFont val="Calibri"/>
        <family val="2"/>
        <charset val="238"/>
        <scheme val="minor"/>
      </rPr>
      <t xml:space="preserve">  Općina Selnica</t>
    </r>
  </si>
  <si>
    <t>Dobava i postava horizontlnih i vertikalnih žjebova od plastificiranog obojenog lima</t>
  </si>
  <si>
    <t>Postava sljemenjaka sa sljemenskim trakama .TONDACH NEPTUN</t>
  </si>
  <si>
    <t>PVC STOLARIJA</t>
  </si>
  <si>
    <t>Vrsta i tip proizvoda naveden u stavkama orijentacijskog su karaktera radi definiranja svojstva i kvalitete proizvoda, te se može nuditi vrsta i tip materijala DRUGOG PROIZVOĐAČA  jednako vrijedan dolje navedenom materijalu. SVAKAKO NAVESTI VRSTU I TIP NUĐENOG PROIZVODA, te u dogovoru s projektantom i korištenje istog.</t>
  </si>
  <si>
    <t>Izrada, dobava i montaža prozora proizvodne veličine 110/160 cm. Prozor se sastoji od jednog otklopno - zaokretnog krila, ostakljenog sa IZO 4mm+16+4mm.</t>
  </si>
  <si>
    <t>Izrada, dobava i montaža prozora proizvodne veličine 60/75 cm. Prozor se sastoji od jednog otklopno - zaokretnog krila, ostakljenog sa IZO 4mm+16+4mm.</t>
  </si>
  <si>
    <t>Izrada, dobava i montaža ulaznih punih PVC vrata sa nadsvijetlom. Vrata proizvodne veličine 100/205cm.  Nadsvijetlo je ostakljeno sa IZO 4mm+16+4mm.</t>
  </si>
  <si>
    <t>UKUPNO</t>
  </si>
  <si>
    <t>PDV</t>
  </si>
  <si>
    <r>
      <rPr>
        <b/>
        <sz val="11"/>
        <color theme="1"/>
        <rFont val="Calibri"/>
        <family val="2"/>
        <charset val="238"/>
        <scheme val="minor"/>
      </rPr>
      <t>Gradilište</t>
    </r>
    <r>
      <rPr>
        <sz val="11"/>
        <color theme="1"/>
        <rFont val="Calibri"/>
        <family val="2"/>
        <charset val="238"/>
        <scheme val="minor"/>
      </rPr>
      <t xml:space="preserve"> : Stara škola Selnica - Društveni dom</t>
    </r>
  </si>
  <si>
    <t>Napomena: boja PVC stolarije - izričito u IMITACIJI DRVETA</t>
  </si>
  <si>
    <t xml:space="preserve">Profili su iz PVC armiranog trokomornog profila s dvije brtve, tip kao REHAU- serije Euro Design 70, širine doprozornika 70 mm sa koeficijentom toplinske provodljivosti Uf=2,1 W/m2K. Ostakljenje je IZO Float staklom, Low-E, punjeno plinom-ARGON s koeficijenom toplinske provodljivosti Ug=1,1 W/m2K. Toplinski koeficijent kompletnog prozora iznosi Uw= 1,40W/m2K. U cijeni sve komplet sa potrebnim materijalom za montažu, navedenim ostakljenjem prozora, brtvama, vanjskom i unutarnjom klupčicom, mehanizmom za otvaranje, spremno za funkciju, sa završnim čišćenjem i po potrebi dodatnom čeličnom plastificiranom potkonstrukcijom. Prozor isporučen na gradilište sa zaštitnom folijom svih profila. Montaža i ugradnja prozora prema RAL-u, sa visokovrijednom impregniranom brtvenom trakom ili folijom - specijalnom trakom. </t>
  </si>
  <si>
    <t>Izrada prema prethodnoj izmjeri na licu mjesta i dogovoru s Naručiteljem.</t>
  </si>
  <si>
    <t>Vrsta i tip proizvoda naveden u stavkama orijentacijskog su karaktera radi definiranja svojstva i kvalitete proizvoda, te se može nuditi vrsta i tip materijala DRUGOG PROIZVOĐAČA  jednako vrijedan dolje navedenom materijalu. SVAKAKO NAVESTI VRSTU I TIP NUĐENOG PROIZVODA, te u dogovoru s Naručiteljem i korištenje istog.</t>
  </si>
  <si>
    <t xml:space="preserve">Profili su iz PVC armiranog trokomornog profila s dvije brtve, tip kao REHAU- serije Euro Design 70, širine dovratnika 70 mm sa koeficijentom toplinske provodljivosti Uf=2,10 W/m2K. Ostakljenje nadsvijetla je IZO Float staklom, Low-E, punjeno plinom-ARGON s koeficijenom toplinske provodljivosti Ug=1,1 W/m2K.Toplinski koeficijent kompletnih vrata iznosi max. Uw= 1,40W/m2K. U cijeni sve komplet sa potrebnim materijalom za montažu, brtvama, mehanizmom za otvaranje, pripadajućom bravom, komplet ključeva, spremno za funkciju, sa završnim čišćenjem i po potrebi dodatnom čeličnom plastificiranom potkonstrukcijom. Vrata isporučen na gradilište sa zaštitnom folijom svih profila. Montaža i ugradnja vrata prema RAL-u, sa visokovrijednom impregniranom brtvenom trakom ili folijom - specijalnom trakom. </t>
  </si>
  <si>
    <t>Daskanje  krovišta daskom, u cijenu uključeno i zaštita od crvotočine</t>
  </si>
  <si>
    <t xml:space="preserve">Dobava i postava crijepa Tondach NEPTUN postava crijepa,  u cijenu uključeni snjegobrani ,trakice za ptice. </t>
  </si>
  <si>
    <t>Napomena: nuditi se može i drugi jednakovrijedni glineni crijep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</si>
</sst>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9"/>
      <name val="Times New Roman"/>
      <family val="1"/>
      <charset val="238"/>
    </font>
    <font>
      <b/>
      <u/>
      <sz val="14"/>
      <color theme="1"/>
      <name val="Calibri"/>
      <family val="2"/>
      <charset val="238"/>
      <scheme val="minor"/>
    </font>
    <font>
      <b/>
      <u val="singleAccounting"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right" vertical="top"/>
    </xf>
    <xf numFmtId="43" fontId="5" fillId="0" borderId="0" xfId="1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left" vertical="top"/>
    </xf>
    <xf numFmtId="43" fontId="2" fillId="0" borderId="0" xfId="1" applyFont="1" applyAlignment="1">
      <alignment vertic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7" fillId="0" borderId="1" xfId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43" fontId="0" fillId="0" borderId="4" xfId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43" fontId="0" fillId="0" borderId="4" xfId="1" applyFont="1" applyBorder="1" applyAlignment="1">
      <alignment vertical="center"/>
    </xf>
    <xf numFmtId="0" fontId="3" fillId="0" borderId="0" xfId="0" applyFont="1" applyAlignment="1">
      <alignment vertical="top"/>
    </xf>
    <xf numFmtId="43" fontId="0" fillId="0" borderId="0" xfId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1" applyFont="1" applyBorder="1" applyAlignment="1">
      <alignment vertical="center"/>
    </xf>
    <xf numFmtId="0" fontId="3" fillId="4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43" fontId="5" fillId="0" borderId="0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2" fillId="4" borderId="6" xfId="0" applyFont="1" applyFill="1" applyBorder="1" applyAlignment="1">
      <alignment vertical="top"/>
    </xf>
    <xf numFmtId="43" fontId="0" fillId="4" borderId="6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vertical="top" wrapText="1"/>
    </xf>
    <xf numFmtId="43" fontId="0" fillId="0" borderId="0" xfId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3" fontId="0" fillId="3" borderId="0" xfId="1" applyFont="1" applyFill="1" applyAlignment="1">
      <alignment horizontal="left"/>
    </xf>
    <xf numFmtId="43" fontId="6" fillId="0" borderId="0" xfId="1" applyFont="1" applyAlignment="1">
      <alignment horizontal="left"/>
    </xf>
    <xf numFmtId="43" fontId="0" fillId="0" borderId="0" xfId="1" applyFont="1" applyAlignment="1">
      <alignment horizontal="center"/>
    </xf>
    <xf numFmtId="43" fontId="15" fillId="2" borderId="0" xfId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2" fillId="0" borderId="0" xfId="0" applyFont="1" applyAlignment="1">
      <alignment vertical="top" wrapText="1"/>
    </xf>
  </cellXfs>
  <cellStyles count="2">
    <cellStyle name="Obično" xfId="0" builtinId="0"/>
    <cellStyle name="Zarez" xfId="1" builtin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28" workbookViewId="0">
      <selection activeCell="B24" sqref="B24"/>
    </sheetView>
  </sheetViews>
  <sheetFormatPr defaultRowHeight="15"/>
  <cols>
    <col min="1" max="1" width="5.7109375" style="2" customWidth="1"/>
    <col min="2" max="2" width="36.140625" style="4" customWidth="1"/>
    <col min="3" max="3" width="4.28515625" style="1" customWidth="1"/>
    <col min="4" max="4" width="11.85546875" style="1" customWidth="1"/>
    <col min="5" max="5" width="11.42578125" style="1" customWidth="1"/>
    <col min="6" max="6" width="14.28515625" style="1" bestFit="1" customWidth="1"/>
  </cols>
  <sheetData>
    <row r="1" spans="1:6">
      <c r="A1" s="43" t="s">
        <v>24</v>
      </c>
      <c r="B1" s="43"/>
    </row>
    <row r="2" spans="1:6">
      <c r="A2" s="43" t="s">
        <v>34</v>
      </c>
      <c r="B2" s="43"/>
    </row>
    <row r="3" spans="1:6" ht="17.25">
      <c r="A3" s="44"/>
      <c r="B3" s="44"/>
    </row>
    <row r="4" spans="1:6" ht="9" customHeight="1">
      <c r="A4" s="45"/>
      <c r="B4" s="45"/>
    </row>
    <row r="5" spans="1:6">
      <c r="A5" s="46" t="s">
        <v>20</v>
      </c>
      <c r="B5" s="47"/>
      <c r="C5" s="47"/>
      <c r="D5" s="47"/>
      <c r="E5" s="47"/>
      <c r="F5" s="47"/>
    </row>
    <row r="6" spans="1:6" ht="6" customHeight="1">
      <c r="A6" s="47"/>
      <c r="B6" s="47"/>
      <c r="C6" s="47"/>
      <c r="D6" s="47"/>
      <c r="E6" s="47"/>
      <c r="F6" s="47"/>
    </row>
    <row r="7" spans="1:6" ht="15.75" thickBot="1"/>
    <row r="8" spans="1:6" ht="41.25" customHeight="1" thickBot="1">
      <c r="A8" s="11" t="s">
        <v>17</v>
      </c>
      <c r="B8" s="39" t="s">
        <v>0</v>
      </c>
      <c r="C8" s="40" t="s">
        <v>4</v>
      </c>
      <c r="D8" s="9" t="s">
        <v>1</v>
      </c>
      <c r="E8" s="9" t="s">
        <v>2</v>
      </c>
      <c r="F8" s="10" t="s">
        <v>3</v>
      </c>
    </row>
    <row r="9" spans="1:6" ht="7.5" customHeight="1">
      <c r="C9" s="3"/>
      <c r="D9" s="3"/>
      <c r="E9" s="3"/>
      <c r="F9" s="3"/>
    </row>
    <row r="10" spans="1:6" ht="18.75">
      <c r="B10" s="31" t="s">
        <v>14</v>
      </c>
    </row>
    <row r="12" spans="1:6" ht="30">
      <c r="A12" s="2" t="s">
        <v>5</v>
      </c>
      <c r="B12" s="6" t="s">
        <v>40</v>
      </c>
      <c r="C12" s="3" t="s">
        <v>6</v>
      </c>
      <c r="D12" s="3">
        <v>835</v>
      </c>
      <c r="E12" s="3">
        <v>0</v>
      </c>
      <c r="F12" s="3">
        <f>SUM(E12*D12)</f>
        <v>0</v>
      </c>
    </row>
    <row r="14" spans="1:6" ht="30">
      <c r="A14" s="2" t="s">
        <v>7</v>
      </c>
      <c r="B14" s="6" t="s">
        <v>18</v>
      </c>
      <c r="C14" s="3" t="s">
        <v>6</v>
      </c>
      <c r="D14" s="3">
        <v>835</v>
      </c>
      <c r="E14" s="3">
        <v>0</v>
      </c>
      <c r="F14" s="3">
        <f>SUM(E14*D14)</f>
        <v>0</v>
      </c>
    </row>
    <row r="16" spans="1:6" ht="30">
      <c r="A16" s="2" t="s">
        <v>8</v>
      </c>
      <c r="B16" s="6" t="s">
        <v>19</v>
      </c>
      <c r="C16" s="3" t="s">
        <v>6</v>
      </c>
      <c r="D16" s="3">
        <v>835</v>
      </c>
      <c r="E16" s="3">
        <v>0</v>
      </c>
      <c r="F16" s="3">
        <f>SUM(E16*D16)</f>
        <v>0</v>
      </c>
    </row>
    <row r="18" spans="1:6" ht="45">
      <c r="A18" s="2" t="s">
        <v>9</v>
      </c>
      <c r="B18" s="6" t="s">
        <v>41</v>
      </c>
      <c r="C18" s="3" t="s">
        <v>6</v>
      </c>
      <c r="D18" s="3">
        <v>835</v>
      </c>
      <c r="E18" s="3">
        <v>0</v>
      </c>
      <c r="F18" s="3">
        <f>SUM(E18*D18)</f>
        <v>0</v>
      </c>
    </row>
    <row r="20" spans="1:6" ht="30">
      <c r="A20" s="2" t="s">
        <v>10</v>
      </c>
      <c r="B20" s="6" t="s">
        <v>26</v>
      </c>
      <c r="C20" s="3" t="s">
        <v>13</v>
      </c>
      <c r="D20" s="3">
        <v>59</v>
      </c>
      <c r="E20" s="3">
        <v>0</v>
      </c>
      <c r="F20" s="3">
        <f>SUM(E20*D20)</f>
        <v>0</v>
      </c>
    </row>
    <row r="22" spans="1:6" ht="45">
      <c r="A22" s="2" t="s">
        <v>11</v>
      </c>
      <c r="B22" s="6" t="s">
        <v>23</v>
      </c>
      <c r="C22" s="3" t="s">
        <v>6</v>
      </c>
      <c r="D22" s="3">
        <v>835</v>
      </c>
      <c r="E22" s="3">
        <v>0</v>
      </c>
      <c r="F22" s="3">
        <f>SUM(E22*D22)</f>
        <v>0</v>
      </c>
    </row>
    <row r="23" spans="1:6">
      <c r="B23" s="6"/>
      <c r="C23" s="3"/>
      <c r="D23" s="3"/>
      <c r="E23" s="3"/>
      <c r="F23" s="3"/>
    </row>
    <row r="24" spans="1:6" ht="30">
      <c r="B24" s="48" t="s">
        <v>42</v>
      </c>
      <c r="C24" s="3"/>
      <c r="D24" s="3"/>
      <c r="E24" s="3"/>
      <c r="F24" s="3"/>
    </row>
    <row r="25" spans="1:6">
      <c r="C25" s="1" t="s">
        <v>12</v>
      </c>
      <c r="F25" s="1">
        <f>SUM(F11:F23)</f>
        <v>0</v>
      </c>
    </row>
    <row r="27" spans="1:6" ht="18.75">
      <c r="B27" s="31" t="s">
        <v>15</v>
      </c>
    </row>
    <row r="28" spans="1:6" ht="18.75">
      <c r="B28" s="5"/>
    </row>
    <row r="29" spans="1:6" ht="45">
      <c r="A29" s="2" t="s">
        <v>5</v>
      </c>
      <c r="B29" s="6" t="s">
        <v>16</v>
      </c>
      <c r="C29" s="3" t="s">
        <v>13</v>
      </c>
      <c r="D29" s="3">
        <v>28</v>
      </c>
      <c r="E29" s="3">
        <v>0</v>
      </c>
      <c r="F29" s="3">
        <f>SUM(E29*D29)</f>
        <v>0</v>
      </c>
    </row>
    <row r="31" spans="1:6">
      <c r="A31" s="2" t="s">
        <v>7</v>
      </c>
      <c r="B31" s="6" t="s">
        <v>21</v>
      </c>
      <c r="C31" s="3" t="s">
        <v>22</v>
      </c>
      <c r="D31" s="3">
        <v>6</v>
      </c>
      <c r="E31" s="3">
        <v>0</v>
      </c>
      <c r="F31" s="3">
        <f>SUM(E31*D31)</f>
        <v>0</v>
      </c>
    </row>
    <row r="33" spans="1:6" ht="45">
      <c r="A33" s="2" t="s">
        <v>8</v>
      </c>
      <c r="B33" s="6" t="s">
        <v>25</v>
      </c>
      <c r="C33" s="3" t="s">
        <v>22</v>
      </c>
      <c r="D33" s="3">
        <v>105</v>
      </c>
      <c r="E33" s="3">
        <v>0</v>
      </c>
      <c r="F33" s="3">
        <f>SUM(E33*D33)</f>
        <v>0</v>
      </c>
    </row>
    <row r="34" spans="1:6">
      <c r="D34" s="8" t="s">
        <v>12</v>
      </c>
      <c r="E34" s="8"/>
      <c r="F34" s="8">
        <f>SUM(F29:F33)</f>
        <v>0</v>
      </c>
    </row>
    <row r="39" spans="1:6" ht="18.75">
      <c r="B39" s="32" t="s">
        <v>27</v>
      </c>
      <c r="C39" s="3"/>
      <c r="D39" s="33"/>
      <c r="E39" s="3"/>
      <c r="F39" s="3"/>
    </row>
    <row r="40" spans="1:6">
      <c r="C40"/>
      <c r="D40" s="16"/>
      <c r="E40" s="3"/>
      <c r="F40" s="3"/>
    </row>
    <row r="41" spans="1:6">
      <c r="A41" s="12"/>
      <c r="B41"/>
      <c r="C41" s="15"/>
      <c r="D41" s="16"/>
      <c r="E41"/>
      <c r="F41"/>
    </row>
    <row r="42" spans="1:6" ht="48">
      <c r="A42" s="42" t="s">
        <v>5</v>
      </c>
      <c r="B42" s="14" t="s">
        <v>29</v>
      </c>
      <c r="C42" s="15"/>
      <c r="D42" s="16"/>
      <c r="E42" s="17"/>
      <c r="F42" s="17"/>
    </row>
    <row r="43" spans="1:6" ht="252">
      <c r="A43" s="13"/>
      <c r="B43" s="14" t="s">
        <v>36</v>
      </c>
      <c r="C43" s="15"/>
      <c r="D43" s="18">
        <v>6</v>
      </c>
      <c r="E43" s="17"/>
      <c r="F43" s="17"/>
    </row>
    <row r="44" spans="1:6" ht="24">
      <c r="A44" s="13"/>
      <c r="B44" s="14" t="s">
        <v>37</v>
      </c>
      <c r="C44" s="15" t="s">
        <v>22</v>
      </c>
      <c r="D44" s="21"/>
      <c r="E44" s="17"/>
      <c r="F44" s="17"/>
    </row>
    <row r="45" spans="1:6" ht="96">
      <c r="A45" s="13"/>
      <c r="B45" s="14" t="s">
        <v>28</v>
      </c>
      <c r="C45" s="21"/>
      <c r="D45"/>
      <c r="E45" s="19"/>
      <c r="F45" s="17">
        <f>ROUND(D43*E45,2)</f>
        <v>0</v>
      </c>
    </row>
    <row r="46" spans="1:6">
      <c r="A46" s="13"/>
      <c r="B46" s="20"/>
      <c r="C46"/>
      <c r="D46" s="16"/>
      <c r="E46" s="22"/>
      <c r="F46" s="23"/>
    </row>
    <row r="47" spans="1:6">
      <c r="A47" s="12"/>
      <c r="B47"/>
      <c r="C47" s="15"/>
      <c r="D47" s="16"/>
      <c r="E47"/>
      <c r="F47"/>
    </row>
    <row r="48" spans="1:6" ht="48">
      <c r="A48" s="42" t="s">
        <v>7</v>
      </c>
      <c r="B48" s="14" t="s">
        <v>30</v>
      </c>
      <c r="C48" s="15"/>
      <c r="D48" s="16"/>
      <c r="E48" s="17"/>
      <c r="F48" s="17"/>
    </row>
    <row r="49" spans="1:6" ht="252">
      <c r="A49" s="13"/>
      <c r="B49" s="14" t="s">
        <v>36</v>
      </c>
      <c r="C49" s="15"/>
      <c r="D49" s="18">
        <v>1</v>
      </c>
      <c r="E49" s="17"/>
      <c r="F49" s="17"/>
    </row>
    <row r="50" spans="1:6" ht="24">
      <c r="A50" s="13"/>
      <c r="B50" s="14" t="s">
        <v>37</v>
      </c>
      <c r="C50" s="15" t="s">
        <v>22</v>
      </c>
      <c r="D50" s="21"/>
      <c r="E50" s="17"/>
      <c r="F50" s="17"/>
    </row>
    <row r="51" spans="1:6" ht="96">
      <c r="A51" s="13"/>
      <c r="B51" s="14" t="s">
        <v>28</v>
      </c>
      <c r="C51" s="21"/>
      <c r="D51" s="16"/>
      <c r="E51" s="19"/>
      <c r="F51" s="17">
        <f>ROUND(D49*E51,2)</f>
        <v>0</v>
      </c>
    </row>
    <row r="52" spans="1:6">
      <c r="A52" s="13"/>
      <c r="B52" s="20"/>
      <c r="C52" s="15"/>
      <c r="D52" s="16"/>
      <c r="E52" s="22"/>
      <c r="F52" s="23"/>
    </row>
    <row r="53" spans="1:6" ht="48">
      <c r="A53" s="41" t="s">
        <v>8</v>
      </c>
      <c r="B53" s="14" t="s">
        <v>31</v>
      </c>
      <c r="C53" s="15"/>
      <c r="D53" s="16"/>
      <c r="E53" s="17"/>
      <c r="F53" s="17"/>
    </row>
    <row r="54" spans="1:6" ht="252">
      <c r="B54" s="14" t="s">
        <v>39</v>
      </c>
      <c r="C54" s="15"/>
      <c r="D54" s="18">
        <v>1</v>
      </c>
      <c r="E54" s="17"/>
      <c r="F54" s="17"/>
    </row>
    <row r="55" spans="1:6" ht="24">
      <c r="B55" s="14" t="s">
        <v>37</v>
      </c>
      <c r="C55" s="15" t="s">
        <v>22</v>
      </c>
      <c r="D55" s="30"/>
      <c r="E55" s="17"/>
      <c r="F55" s="17"/>
    </row>
    <row r="56" spans="1:6" ht="96">
      <c r="B56" s="14" t="s">
        <v>38</v>
      </c>
      <c r="D56" s="30"/>
      <c r="E56" s="19"/>
      <c r="F56" s="17">
        <f>ROUND(D54*E56,2)</f>
        <v>0</v>
      </c>
    </row>
    <row r="57" spans="1:6" ht="15.75" thickBot="1">
      <c r="D57" s="30"/>
    </row>
    <row r="58" spans="1:6" ht="15.75" thickBot="1">
      <c r="A58" s="24"/>
      <c r="B58" s="37" t="s">
        <v>35</v>
      </c>
      <c r="C58" s="38"/>
      <c r="D58" s="38"/>
      <c r="E58" s="35"/>
      <c r="F58" s="36"/>
    </row>
    <row r="60" spans="1:6" ht="18.75">
      <c r="B60" s="7" t="s">
        <v>14</v>
      </c>
      <c r="F60" s="1">
        <f>SUM(F25)</f>
        <v>0</v>
      </c>
    </row>
    <row r="61" spans="1:6" ht="18.75">
      <c r="B61" s="7" t="s">
        <v>15</v>
      </c>
      <c r="F61" s="1">
        <f>SUM(F34)</f>
        <v>0</v>
      </c>
    </row>
    <row r="62" spans="1:6" ht="18.75">
      <c r="B62" s="27" t="s">
        <v>27</v>
      </c>
      <c r="F62" s="1">
        <f>SUM(F58)</f>
        <v>0</v>
      </c>
    </row>
    <row r="63" spans="1:6" ht="18.75">
      <c r="B63" s="27"/>
    </row>
    <row r="64" spans="1:6" ht="18.75">
      <c r="B64" s="27"/>
      <c r="D64" s="30"/>
    </row>
    <row r="65" spans="1:6" ht="18.75">
      <c r="B65" s="27"/>
      <c r="C65" s="34"/>
      <c r="D65" s="30"/>
    </row>
    <row r="66" spans="1:6">
      <c r="A66" s="24"/>
      <c r="B66" s="25" t="s">
        <v>32</v>
      </c>
      <c r="C66" s="30"/>
      <c r="D66" s="26"/>
      <c r="E66" s="26"/>
      <c r="F66" s="26">
        <f>SUM(F60:F62)</f>
        <v>0</v>
      </c>
    </row>
    <row r="67" spans="1:6">
      <c r="A67" s="28"/>
      <c r="B67" s="29" t="s">
        <v>33</v>
      </c>
      <c r="C67" s="34"/>
      <c r="D67" s="34"/>
      <c r="E67" s="30"/>
      <c r="F67" s="30">
        <f>SUM(F68-F66)</f>
        <v>0</v>
      </c>
    </row>
    <row r="68" spans="1:6">
      <c r="A68" s="24"/>
      <c r="B68" s="25"/>
      <c r="E68" s="26"/>
      <c r="F68" s="26"/>
    </row>
  </sheetData>
  <sheetProtection formatCells="0" formatColumns="0" formatRows="0" insertColumns="0" insertRows="0" insertHyperlinks="0" deleteColumns="0" deleteRows="0" sort="0" autoFilter="0" pivotTables="0"/>
  <mergeCells count="5">
    <mergeCell ref="A1:B1"/>
    <mergeCell ref="A2:B2"/>
    <mergeCell ref="A3:B3"/>
    <mergeCell ref="A4:B4"/>
    <mergeCell ref="A5:F6"/>
  </mergeCells>
  <conditionalFormatting sqref="E45 E51 E56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Leon&amp;Darin</dc:creator>
  <cp:lastModifiedBy>PC</cp:lastModifiedBy>
  <cp:lastPrinted>2017-04-12T13:56:40Z</cp:lastPrinted>
  <dcterms:created xsi:type="dcterms:W3CDTF">2013-09-06T08:17:04Z</dcterms:created>
  <dcterms:modified xsi:type="dcterms:W3CDTF">2017-04-14T11:05:52Z</dcterms:modified>
</cp:coreProperties>
</file>