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tnjak Ivica\Desktop\SSS\"/>
    </mc:Choice>
  </mc:AlternateContent>
  <bookViews>
    <workbookView xWindow="0" yWindow="0" windowWidth="28800" windowHeight="116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Sheet1!$A$1:$E$64</definedName>
  </definedNames>
  <calcPr calcId="191029"/>
</workbook>
</file>

<file path=xl/calcChain.xml><?xml version="1.0" encoding="utf-8"?>
<calcChain xmlns="http://schemas.openxmlformats.org/spreadsheetml/2006/main">
  <c r="E34" i="1" l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7" i="1"/>
  <c r="E49" i="1"/>
  <c r="E48" i="1"/>
</calcChain>
</file>

<file path=xl/sharedStrings.xml><?xml version="1.0" encoding="utf-8"?>
<sst xmlns="http://schemas.openxmlformats.org/spreadsheetml/2006/main" count="56" uniqueCount="51">
  <si>
    <t>UKUPNO:</t>
  </si>
  <si>
    <t xml:space="preserve"> SANITARNA PREGRADA
* INOX-AISI 304
Dimenzije : 
700 x 20 x 550h (mm)</t>
  </si>
  <si>
    <t>VISEĆI ORMARIĆ
/ Zatvoren kliznim vratima;
sa središnjom policom /
* INOX-AISI 304
Dimenzije : 
1000 x 400 x 650h (mm)</t>
  </si>
  <si>
    <t>VISEĆI ORMARIĆ
/ Zatvoren kliznim vratima;
sa središnjom policom /
* INOX-AISI 304
Dimenzije : 
1200 x 400 x 650h (mm)</t>
  </si>
  <si>
    <t>SUDOPER
/ 2 Korita 400*500*300h (mm) /
/ Otvoren s podnicom /
* Zaštita zida 100mm
* INOX-AISI 304
Dimenzije :
1000 x 700 x 850h (mm)</t>
  </si>
  <si>
    <t>RADNI STOL
/ Otvoren s podnicom /
* Zaštita zida 100mm
* INOX-AISI 304
Dimenzije : 
1000 x 700 x 850h (mm)</t>
  </si>
  <si>
    <t>SUDOPER
/ 1 Korito /
/ Otvoren s podnicom /
* Zaštita zida 100mm
* INOX-AISI 304
Dimenzije :
600 x 700 x 850h (mm)</t>
  </si>
  <si>
    <t>VISEĆI ORMARIĆ
/ Zatvoren kliznim vratima;
sa središnjom policom /
* INOX-AISI 304
Dimenzije : 
1600 x 400 x 650h (mm)</t>
  </si>
  <si>
    <t>RADNI STOL
/ Zatvoren kliznim vratima,
s podnicom i središnjom policom /
* Zaštita zida 100mm
* INOX-AISI 304
Dimenzije :
1200 x 700 x 850h (mm)</t>
  </si>
  <si>
    <t>SUDOPER
/ Lijevo je ugrađeno 1 korito 500*500*300h mm, desno ocijedna ploha ispod koje se nalazi otvoren prostor za smještaj perilice posuđa /
/ Otvoren s podnicom /
* Zaštita zida 100mm
* INOX-AISI 304
Dimenzije :
1200 x 700 x 900h (mm)</t>
  </si>
  <si>
    <t>SUDOPER
/ 2 Korita 400*500*300h (mm) /
/ Otvoren s podnicom /
* Zaštita zida 100mm
* INOX-AISI 304
Dimenzije :
1200 x 700 x 900h (mm)</t>
  </si>
  <si>
    <t>RADNI STOL - NEPRAVILNOG OBLIKA
/ Otvoren s podnicom /
* Zaštita zida 100mm
* INOX-AISI 304
Dimenzije : 
1000/700/410 x 600/700 x 850h (mm)</t>
  </si>
  <si>
    <t>RADNI STOL
/ Otvoren /
* INOX-AISI 304
Dimenzije : 
1200 x 600 x 900h (mm)</t>
  </si>
  <si>
    <t>RADNI STOL
/ Otvoren s podnicom /
* Zaštita zida 100mm
* INOX-AISI 304
Dimenzije : 
1300 x 700 x 850h (mm)</t>
  </si>
  <si>
    <t>34a</t>
  </si>
  <si>
    <t>RADNI STOL
/ Otvoren s podnicom /
* Zaštita zida 100mm
* INOX-AISI 304
Dimenzije : 
600 x 700 x 850h (mm)</t>
  </si>
  <si>
    <t>34b</t>
  </si>
  <si>
    <t>34c</t>
  </si>
  <si>
    <t>34d</t>
  </si>
  <si>
    <t>RADNI STOL
/ Zatvoren kliznim vratima,
s podnicom i središnjom policom /
* INOX-AISI 304
Dimenzije :
1200 x 600 x 850h (mm)</t>
  </si>
  <si>
    <t xml:space="preserve"> EMAJLIRANA POSUDA GN 1/1
Dimenzije :
530 x 325 x 20h (mm)
* Koristi se za razna pohanja</t>
  </si>
  <si>
    <t>GN POSUDA 1/1
/ Kapacitet : 13,3 Lt /
* INOX-AISI 304
Dimenzije :
530 x 325 x 100h (mm)</t>
  </si>
  <si>
    <t xml:space="preserve"> REŠETKA PARNO KONVEKCIJSKE PEĆI 1/1
* INOX-AISI 304
Dimenzije :
530 x 325 (mm)</t>
  </si>
  <si>
    <t xml:space="preserve"> GN POSUDA 1/1
/ Kapacitet : 20,6 Lt /
* INOX-AISI 304
Dimenzije :
530 x 325 x 150h (mm)</t>
  </si>
  <si>
    <t>ZIDNA NAPA                                       protok zraka 648 m3/h                          razina buke k67 dBa                                       osvijetljenje LED                                    filteri masnoće ALU paneli                                      brzine 3                                             materijal INOX                               dimenzija 900x450 mm</t>
  </si>
  <si>
    <t>PDV</t>
  </si>
  <si>
    <t>SVEUKUPNO</t>
  </si>
  <si>
    <t>redni broj</t>
  </si>
  <si>
    <t xml:space="preserve">naziv </t>
  </si>
  <si>
    <t>kom</t>
  </si>
  <si>
    <t>cijena</t>
  </si>
  <si>
    <t>iznos ukupno</t>
  </si>
  <si>
    <t xml:space="preserve"> REGAL, otvoren sa 4 police INOX-AISI 304, dimenzije : 1200 x 500 x 1800h (mm)</t>
  </si>
  <si>
    <t>ZAMRZIVAČ
/ Temp. raspon : -18º - 22ºC /
/ Kapacitet : 650 Lt /
/ Unutarnje dimenzije :
624 x 685 x 1396h (mm) /
/ Digitalni displej sa prikazom temp. /
/ Elektronske kontrole /
/ Hlađenje : ventilirano /
/ Otapanje : automatsko /
/ Izolacija : 60 mm /
/ Max. temperatura prostora : +38°C /
/ Težina stroja : 138 Kg /
/ Rashladni plin : R290 /
/ Ukupna snaga : 0,5 kW /
/ Napajanje : 230V/1N-50Hz /
/ Unutarnja rasvjeta : da /
/ 3 plastificirane rešetke GN 2/1 /
/ 6 Inox vodilica za plastificirane rešetke /
/ Samozatvarajuća vrata sa bravom i ključem i
mogućnošću promjene strane otvaranja /
/ Zaobljeni unutarnji uglovi
radi lakšeg održavanja /
* INOX-AISI 304
Dimenzije : 
740 x 830 x 2010h (mm)</t>
  </si>
  <si>
    <t xml:space="preserve"> HLADNJAK
/ Temp. raspon : -2º + 8ºC /
/ Kapacitet : 650 Lt /
/ Unutarnje dimenzije :
624 x 685 x 1396h (mm) /
/ Digitalni displej sa prikazom temperature /
/ Elektronske kontrole /
/ Hlađenje : ventilirano /
/ Otapanje : automatsko /
/ Izolacija : 60 mm /
/ Max. temperatura prostora : +38°C /
/ Težina stroja : 134 Kg /
/ Rashladni plin : R290 /
/ Ukupna snaga : 0,35 kW /
/ Napajanje : 230V/1N-50Hz /
/ Unutarnja rasvjeta : da /
/ 3 plastificirane rešetke GN 2/1 /
/ 6 Inox vodilica za plastificirane rešetke /
/ Samozatvarajuća vrata sa bravom i ključem i
mogućnošću promjene strane otvaranja /
/ Zaobljeni unutarnji uglovi radi lakšeg održavanja /
* INOX-AISI 304
Dimenzije : 
740 x 830 x 2010h (mm)</t>
  </si>
  <si>
    <t>KANTA ZA OTPATKE
/ Kapacitet : 50 Lt /
/ Poklopac s pedalom; 
2 kotača /
* INOX-AISI 304
Dimenzije :
Ø 390 x 600h (mm)</t>
  </si>
  <si>
    <t>JEDNORUČNA STOLNA MJEŠALICA VODE</t>
  </si>
  <si>
    <t>REZALICA SIRA, POVRĆA I VOĆA
/ Brzina : 255 rpm /
 / Ovalni otvor za povrće ˜ 155*75 (mm) /
/ Okrugli otvor za povrće Ø 56 (mm) /
/ Ukupna snaga : 0,37 kW /
/ Težina aparata : 22 Kg /
 * INOX-AISI 304
Dimenzije :
220 x 610 x 520h (mm)
* Set od 5 diskova
( E2 - E10 - D10 - H10 - Z4 )</t>
  </si>
  <si>
    <t>PVC PLOČA za rezanje
/ Boja : crvena /
 Dimenzije :
500 x 300 x 20h (mm)</t>
  </si>
  <si>
    <t>PVC PLOČA za rezanje 
/ Boja : zelena /
 Dimenzije :
500 x 300 x 20h (mm)</t>
  </si>
  <si>
    <t>SANITARNI UMIVAONIK
/ Pogon na koljeno;
sa mješalicom za vodu /
* Zaštita zida
* INOX-AISI 304
Dimenzije :
400 x 400 x 320h (mm)</t>
  </si>
  <si>
    <t>KANTA ZA OTPATKE
/ Kapacitet : 100 Lt /
/ Poklopac; 4 kotača /
* INOX-AISI 304
Dimenzije :
∅ 460 x 700h (mm)</t>
  </si>
  <si>
    <t>STOLNI TUŠ S MJEŠALICOM VODE</t>
  </si>
  <si>
    <t>AUTOMATSKI SUSTAV
ZA OMEKŠAVANJE VODE
/ Kapacitet spremnika soli : 10 Kg /
/ Potrošnja soli : 0,5 Kg/ciklus /
/ Ukupna snaga : 0,35 kW /
/ Napajanje : 220V/1N-50Hz /
/ Težina stroja : 9 Kg /
Dimenzije :
190/250 x 350/510 x 495h (mm)</t>
  </si>
  <si>
    <t xml:space="preserve">PERILICA POSUĐA
/ Dimenzije košare :
500 x 500 x 120h (mm)
/ Max. visina čaša : 325 mm /
/ Max. visina tanjura : 365 mm /
/ Kapacitet : 60 košara/sat /
/ Ciklus pranja : 60-90-120-180 sec /
* ECC konstrukcija
* EWT sustav pranja
* EDS sustav odvodnje
* Digitalni displej
/ Potrošnja vode min : 2,1 Lt /
/ Težina stroja : 62 Kg /
/ Ukupna snaga : 3,5 kW /
/ Napajanje : 230V/1N-50Hz /
* Standarna oprema :
1 x košara za tanjure
1 x košara za čaše
1 x košarica za beštek
1 x dozator sredstva za ispiranje
Dimenzije : 
575 x 605 x 820h (mm) </t>
  </si>
  <si>
    <r>
      <t xml:space="preserve">RASHLADNI RADNI STOL
/ Lijevo su 2 x hlađena box vrata, 
desno je kompresor /
/ Temp.raspon : </t>
    </r>
    <r>
      <rPr>
        <i/>
        <sz val="10"/>
        <color indexed="12"/>
        <rFont val="Arial"/>
        <family val="2"/>
        <charset val="238"/>
      </rPr>
      <t>-2º +8ºC</t>
    </r>
    <r>
      <rPr>
        <i/>
        <sz val="10"/>
        <color indexed="8"/>
        <rFont val="Arial"/>
        <family val="2"/>
        <charset val="238"/>
      </rPr>
      <t xml:space="preserve"> /
/ Kapacitet : 282 Lt /
/ Digitalni displej s prikazom temperature/
/ Elektronske kontrole /
/ Hlađenje : ventilirano /
/ Otapanje : automatsko /
/ Izolacija : 60 mm /
/ Max. temp. prostora : +38ºC /
/ Težina : 98 Kg /
/ Rashladni plin : R134a /
/ Ukupna snaga : 0,35 kW /
/ Napajanje : 230V/1N-50Hz /
/ Unutarnja rasvjeta : ne /
/ 2 plastificirane rešetke GN 1/1 325 x 530 (mm) /
/ 4 Inox vodilice za plastificirane rešetke /
/ Zaobljeni unutarnji uglovi radi lakšeg održavanja /
* Zaštita zida 100 mm
* INOX-AISI 304
Dimenzije :
1360 x 700 x 850/950h (mm)</t>
    </r>
  </si>
  <si>
    <t>KOMBINIRANI ŠTEDNJAK           Grijaća ploča sa 3 plinska gorionika i sa jednim električnim grijaćem                  Električno paljenje plamenika             Pećnica Super Size 65 l                   ventilator za hlađenje                    dimenzija štednjaka 85x60x60 cm</t>
  </si>
  <si>
    <t>KOMBINIRANI ŠTEDNJAK              Grijaća ploča sa 3 plinska gorionika i sa jednim električnim grijaćem                  Električno paljenje plamenika             Pećnica Super Size 65 l                   ventilator za hlađenje                    dimenzija štednjaka 85x60x60 cm</t>
  </si>
  <si>
    <t>POSTOLJE PARNOKONVEKCIJSKE PEĆI  Lijevo se nalazi neutralan prostor sa segmentiranompodnicom,                 desno set vodilica za GN 2/3 /*         INOX-AISI 304                                         Dimenzije :519 x 628 x 770h (mm)</t>
  </si>
  <si>
    <t>PARNO KONVEKCIJSKA
PEĆ
Kapacitet 6 GN 1/1 (40mm razmak)
Elektronske kontrole (500 programa s 9
koraka)
Rad na
10 - 300°C (konvekcija)
30 - 120°C (para)
50 - 300°C (kombi)
Delta T i kuhanje na niskoj temperaturi
Rageneracija
Održavanje
Kontorla vlage
Aktivno ovlaživanje
Ventilator s oba smjera vrtnje i 6 brzina
vrtnje
Automatsko pranje (4 razine)
Automatsko hlađenje
Vanjski priključak za sondu
USB prikjučak
Napajanje 400V(230V), P=4,7kW
Dimenzije
519*628*770</t>
  </si>
  <si>
    <t>SPECIFIKACIJA KUHINJE DV SELNICA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</si>
</sst>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u/>
      <sz val="10"/>
      <color indexed="10"/>
      <name val="Arial"/>
      <family val="2"/>
    </font>
    <font>
      <i/>
      <u/>
      <sz val="10"/>
      <color indexed="10"/>
      <name val="Arial"/>
      <family val="2"/>
    </font>
    <font>
      <u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6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2"/>
      <name val="Arial"/>
      <family val="2"/>
      <charset val="238"/>
    </font>
    <font>
      <sz val="10"/>
      <color theme="1"/>
      <name val="Arial"/>
      <family val="2"/>
    </font>
    <font>
      <sz val="8"/>
      <color rgb="FFFFFFFF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/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/>
    <xf numFmtId="0" fontId="7" fillId="0" borderId="0" xfId="0" applyFont="1" applyBorder="1"/>
    <xf numFmtId="4" fontId="5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/>
    <xf numFmtId="0" fontId="9" fillId="0" borderId="0" xfId="0" applyFont="1"/>
    <xf numFmtId="0" fontId="10" fillId="0" borderId="0" xfId="0" applyFont="1" applyBorder="1"/>
    <xf numFmtId="0" fontId="12" fillId="0" borderId="0" xfId="0" applyFont="1"/>
    <xf numFmtId="0" fontId="11" fillId="0" borderId="0" xfId="0" applyFont="1" applyBorder="1"/>
    <xf numFmtId="0" fontId="14" fillId="0" borderId="1" xfId="0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center"/>
    </xf>
    <xf numFmtId="4" fontId="15" fillId="0" borderId="2" xfId="0" applyNumberFormat="1" applyFont="1" applyBorder="1"/>
    <xf numFmtId="0" fontId="18" fillId="0" borderId="0" xfId="0" applyFont="1"/>
    <xf numFmtId="0" fontId="26" fillId="0" borderId="0" xfId="0" applyFont="1" applyBorder="1"/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Border="1"/>
    <xf numFmtId="4" fontId="18" fillId="0" borderId="0" xfId="0" applyNumberFormat="1" applyFont="1" applyBorder="1" applyAlignment="1">
      <alignment horizontal="right" vertical="center" wrapText="1"/>
    </xf>
    <xf numFmtId="0" fontId="26" fillId="0" borderId="0" xfId="0" applyFont="1"/>
    <xf numFmtId="0" fontId="13" fillId="0" borderId="3" xfId="0" applyFont="1" applyBorder="1"/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Border="1"/>
    <xf numFmtId="4" fontId="8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13" fillId="0" borderId="2" xfId="0" applyFont="1" applyBorder="1"/>
    <xf numFmtId="4" fontId="19" fillId="0" borderId="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right" vertical="center" wrapText="1"/>
    </xf>
    <xf numFmtId="0" fontId="21" fillId="0" borderId="5" xfId="0" applyFont="1" applyBorder="1"/>
    <xf numFmtId="0" fontId="13" fillId="0" borderId="6" xfId="0" applyFont="1" applyBorder="1" applyAlignment="1">
      <alignment horizontal="left" vertical="center"/>
    </xf>
    <xf numFmtId="0" fontId="21" fillId="0" borderId="7" xfId="0" applyFont="1" applyBorder="1"/>
    <xf numFmtId="4" fontId="15" fillId="0" borderId="8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4" fontId="13" fillId="0" borderId="4" xfId="1" applyNumberFormat="1" applyFont="1" applyBorder="1" applyAlignment="1">
      <alignment horizontal="center" vertical="center" wrapText="1"/>
    </xf>
    <xf numFmtId="0" fontId="26" fillId="0" borderId="4" xfId="1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1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1" applyFont="1" applyAlignment="1">
      <alignment vertical="center"/>
    </xf>
    <xf numFmtId="0" fontId="26" fillId="0" borderId="9" xfId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9" fontId="21" fillId="0" borderId="5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3">
    <cellStyle name="Normal 2" xfId="1"/>
    <cellStyle name="Normal 3" xfId="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46</xdr:row>
      <xdr:rowOff>0</xdr:rowOff>
    </xdr:from>
    <xdr:to>
      <xdr:col>9</xdr:col>
      <xdr:colOff>342900</xdr:colOff>
      <xdr:row>49</xdr:row>
      <xdr:rowOff>228600</xdr:rowOff>
    </xdr:to>
    <xdr:sp macro="" textlink="">
      <xdr:nvSpPr>
        <xdr:cNvPr id="3443" name="AutoShape 496" descr="data:image/png;base64,iVBORw0KGgoAAAANSUhEUgAAAHgAAAB4CAIAAAC2BqGFAAAgAElEQVR4nOy9d3Qk133vqb/fWT97l2tpJdEiORzOMEkiJVHyo+UgWU5Pz6ItHb93VrZW6/Rs2aJkW5ZMUuSQQ3IyZjAAOudcnXPOOVfo6hzQDaDRjQwMZgahQ1XtHxcoNoci/UQPSZ09vOeePtUBQONT3/re3/3dUB8h7lIhSZIgiPF4/KanJDGiqBv7+2tb27t7+wOCHJIUQVLDETEmiTH55t8wJsjx3fo6v3DlI3frFwGyd5QRMV7d3JrvdhvtTnupu7Dc29i5MSYogqQ+BH0XCq3u4XjUXuo2FxeX+ivdldXWwmJ/fWM0JknqQ9B3o9CgB6Nho91pLy9v7NzY2Lmx1F9Z6q9s7+yOiQ9B340yCbo+357vdvvrG/31jd7aenup213uf6jou1MmrWNhuQeso7++sb69s9RfWVjsftgYvvvydo3h5o3d6vx8p7vcX99Y2djsra13FpZW1zY+BP0uy9uFd0OSqrXbne5yb219sddf3dzq9VcXFrsfgr7bhSJ3dm/Um42l5e7q5lZ3ZbW/vtHsLGze2B1T1OFgNCYoiqIIghgNhhRJveff5wMq7znoETE+GBy2FzoLS4u9tfWVjc3uyupir99f3xiS1JighiNiPB6TJPmhov9DZUSMSYpa39xoteeBnLsrq7219YXl3o3beyRFDYbj0WhEURRFUuPh6L3+Ph9Uec9Bj0mCoMjD4aA531pY7i31V1Y2NvvrG53u8srGJklRozH5Iei7USgStHur62v1+fbCcm91c2t5dW2x11/s9UdjkiAp0HJ+aB3/oQIUPRgND4eDarO12Ov31taXV9eWV9c63eUbu7cIkqIoajweE6MxRfyMGPH/H+V98ujBaEhSFEh3LPVXemvrwKZ7/dXBcPwh6LtQAGiSoobj0e3DQalWB6CXV9eW+ivtzuL+weBD67gLhSRGFEUMBgcEMSIpamFpsdlZ6K2tL69u9NY2G+3O2tY2SVH7BwNwMkZjElSQTSXoEJCgQJ38wJg4irtJkpzsmtL9pl+c8p6DpsgxSYxGowFFEQRFbt/YaS0sLvb6vbXN7sp6p7u8vLp2cDgcjckRMR6OR3cgIwhiPB6PjsskQfA6fQwKQRAkSYIe0C9Uee9BU8R4NCCIEUURw/FoTBILy71mZ2F5dWOxdxRQb23fAD5OUCSgSVMjCIKiKIqiAD76NND0J0/MHT/4C1XeD+sYjwYkOSaIEWgS17d3qs3WYm91eXVjdXOr010GidPBaEiSJEGMSGIEroPxaAAqMR7Sx+ApRY4piqCFSx4X4s1K/8Up730cPR5S5Jgkx6PRYEwSI2K8Pxy1FhZbC93++lZ/fWNhudfuLN66vT8cj0bEmPYHWqdAy0DOR7/yuNDypz85SfwXqrxPjSFJjsfjIZDtmKJWNjarzfZSfw0McS0uLW9sbhMUSVJHDSBoA0djcjgiQKXbRhDDEOTRu/QJuMOm3+v/6+ct70djSIyH4/GQIEZA0UOSun04aLQX5xeXF3v95dW17nJ/ubeyf3gwGpNDkjocU7cOhju39jdv3Frf3l3burG6ubO2dWN9e3dr9/aN2we3D0eHY2pIUmCkZrL8wtr0+wF6cLg/Gg1Icjwcj0iKun04GFPUUn+t0V7srqwu9VcWl5abrfbq+trOjZud7vL84nKzs9Ra6Ha6/eXVjdXNnfXt3ZWN7d7a5lJ/bWF5ZWF5pbuy3l/fWt/YubV3++Dg4Chb8maH+YUqPzfoo/iWBEodjQZD0KMbDofg/wQNEf3fDgZHCIbD457LiCAp6ub+oFxvdZZX2t1+Z3mludDNYcU0jGVRvNyYL5Rrmzdura5tLffW2p1us7XQ7W/017a3bu7v7g839g52BqPu9o326lploVPptKoLnUqnvbKzu7Z76+bBcG9IHOmdoCiSGh4OKJKiRgQ5HI0GQ/AlwbkhCOLw8PDuMv2Z5edX9Gg8GgxHgyE5Jo78kqLoC3Y4HI7HY/APDEbD4XhEUdTh4RA0d7du7/dX1rBSOZZKu3zBUCxZbXXa3X6xOZ9CC+F0NpBIBaKJQDQRS2WL1Uavv76w2MvDhWAoZrY49AaL3myzONw2XyCUyiRQDG+05vu99vJyrd1uLCwglRreaJUb7ebCcmux1+1vrG/v3rp9OBoRJEkNDg6p4wQWRVGDwQA4DP2F39PyrhQN+JLUaDQaDAa0hEmSHI1Gw+EQdD3GJEFS1Nr6pkarZ3N4Wp1BZzJrjSa91aqzWEx2VzSVTWM4XK4mYDSeR9J4MY3hGbwQy2RyhQJWqWzs3BhTRx1CkqIODoc7N252l/vNVhtGMG8w5PL5dSazVKnSGi14pb7QW1vorZVanUp7sbW80ljqNReWmwvLWzf31nduzi8ur6xuDsejw8PDt15573X5uUFTBEmMxsPhkEZMOwZF0aeA2trZRguY2+sBIGwut9Zo0hiMGoNRbTSq9Hq7PxjN5iOZXBLBklgBqdXzlWoaL2aLeL5cSuRyRrvdbHesb++AwQHiOM4bj8fgbxCjMTEa7+8f9norOr35uedfYgskiSzSXFptddeqC73m8lqrt95e2bwxHK/d2pvvraKl6u7N28Rxm0mL465jfWv5+RX9lkLr92BwuLK2WijigVBQbzTIIZVKq5FDaoFEyhEI59icqeszL75yli+VSlQqRyAUTKbjeSRTKGZL5eJ8Gyg6hRbCibQ/GnX6/TqLBa/VDkbjwzExGA3HJAHO6OH+wfBwQAwOKZIaDAbgBIcjiZdeOcdgC/B6pzLfbXRXF9d3Gr216lK/s769tLW7snsrnkfKlRr4JcDoCOJoIO09YPum8nODBt8PeDFJUQRFHgwOd2/dhFHE7fUoIZVaqzFaLSqthisUMLkcsURmsdr/37/863PnL946OLw6MyuFIFcgEM/k45l8EsGSCJZCC0illkCxeB7xxZJ2TyCL4vlCyRuKmuyucrO5srW1u7e/tXvz9v4e8FOKpMjhiBgMwRUGGltvMHJ1hiFX67urm+XWUqu71uiutlc2O2sbrf5qtlSZZnNNZuvt27cJgiDJowacJMn3IRz8uUEf9dwokqSo2/t79WbD7nRw+TyegK9QKVVajUgmZXDYfLHIHw4tLXdJijo8HDaa81KZolypzc4xX794KZZKx9O5WCobSWbCiXQ4nY3l4DSGB6JJhcYQjKS7q9toqRFIpC0efxLB2v3VamcRrzbgYrHWmq83GwRFHvsVMRoe7u3tURS1sNiVyZWzbF6+UJrvrdYXl6udpdpCt7HU66ysJ3OoRAGZLbZWq0UcX5pHA/DvvXv8/KCJ8YgYb25vJdMpgUh4eeoKk83S6LQWhx2oWA6p0CJ+OB6NKer2/l6z1Y5EYhKJjMFgvX7uwpWpaxwu32iyhGLJeDrnC8ecvqDDG/BH4vNLvWKtJVcZXN5Ybb5brLUTedzui+gcrvbqeru/2llZK9br8WzW6nStbW0TFDkcDkfjA5I4SloNRkOP18/mC0w2Z3OhW5tfmF/qV1sL5cb8Yn8NwcvFUq1creA4Di5KkiQHgwHQ9XsBd7J8BDQvdFg2eSmBGIh2tMPDQ6ABiVT+xJOf/5cf/ViuUDGYbEitFYokerNFIJF+79kfzLLYA4JE8KJabxDJ5AwO/8r0LIPDF8tVckgrlqtYPKFQqpCpNBIFpNIa9GabzmS1u30ZGKs05j2BsFSpLtaa80u9NIwFogm12Zorlrf2DuZ7K/NLvVK95fKHMkjhcEwdjTeOxgRBDAYDgiIrtSpXKOCLRXitVmo0iq0mUq2g9VoaL8QRWGe3RdPJcDy2sbM9IMZjihpR5MFoOKaog9FwSBJjihqSxOF4dDAa7g8He4PDW+PR1v7ejf39jd3d7Zu3jmIu8k15RIqi/t2z9RHiOGwAuOk0DR1IgGBoOBzu7+/fvHnzxz/+t/vue+CjH/v4r33q/ouXrvAFIgaTrVBC09dnv//sDy9fm37xlbMXp64+9+JLHIGwWK0ls7BSo+eLZXNsHosnnJ5jsfkivljG4PDn2DyRTKkxmLVGi9nuCsdTeawYT+eUGn0onmp0lkr1VjSVNTrdzmC4t7WzsrPb6CzV24vxTN7m9t3cHxwOwFV29G3HJLGytipRyHkiodXtTiNIMJUMpVO+RNwW8DvDIYPTYXU7dSZjBs43O+1Ge7670m8vLTY77dZCp1yvFcolvFIu1ap4pYzghTyGxuE8XCm7g0GTw5HIZEHWZTAY0XIcDAYEQQBW7+D1HwEpXXA26IiHIIiDg4OjZoeiwHE+n//a1752zz2/+uCDD5069fCJEycffezT//j9H/zLj3786mvn4olUsVTZPxjI5MqfvPDTqeszckhtdbpyKK41Wth8EZsv4golTK5AIJFzhRIGhz/D5PDFMo3BrDfb9Gab0xuIpbJwoWSyOXVmW6FSn1/qZZCCKxSBTJbyfGf95u2llfVqqwPjZZvbh5WqBEkBA6FnoJEU5fC42XyeSCaPpdI2j8fu9ZrcLoPTYXQ5NSaTzmKRKlVOr69QrmQRtFCu5LFCMptL5fIZGMmhGFzAEbyIFktosYTgxXAmbfV5w8lkFsOC0Vh/ZQ2MJgPEtMUDab4TaLpTN5mNpC+Hw8NDcHz9+vXTp0//6q/+6qlTD3/qU/efOHHygQcefPDBh37zN39brdGtrW/SSbVMNn/+wqWr165fm53TmczJLOzyBYGcZ5gcjkAMiAulChZPyBVKVFqDzmTVGi0WhzsQieexYiASV2j04UR6fqlXqNRDqYzO5vDFEhu39lY2d6qtTqFSjyQzFod7OKIIihwMBkAf+4cHJEUVijiXzxNIpDaX22i3W91uq9ttcjj0DrvBZmPy+Wy+wGCxosVSqVYvVmt4pVquNxC8WChX8EoVLZawUhmvVHMoFkkkg6kk3myg5TJWqeRQDEaw4Yg4PBwSBLG/vw+I0TTfIUw88mh6qAIkAQiCADIZjUa9Xu+73/3uJz7xiRMnTnzqU5/6xP/1yccf/fSJEycfffTx//yff+WP/ujr4zFJUdT+/uHe3gFJUTd2bzFZnNk55vWZOblC5Q/HEpm8SKacY/OuzTLZfNEcm8cXy4RSBXAPoVSh0hrUepPR6nD7Q4lMPp1HdWabye6qNNvNhW48jziDYchk6aysrWzuLPRWK812ModYHO5Gs0NQJO1++/v7JElubm/JFPLrDKZMBflCYbPdoTWb1UYjSyB47dKlVy9evMZgSCHI7vVmMQxUrFIpNRp5HM8VCkiplMznXYGAJxRK5vN4s5HC0GK9nkaQUCxeKleBRwNFTo6u0RfWzwY9mV+nY3jaoJ1O51NPPXXPPfecOnXq/vvvP3HixOOPfvqB+06cPPHQ//Er9zz77A97vZXjkJoajY5SSD5/8LXXz88xWEKRBNIZ/eGY0eqYY/M4AjGTK2ByBVyhhC+WsXjCWRaXIxDLIa1ab9KbbVanJxhN5LGi0xdUag1ZFF/sr2UKRX88qbXafbHE9q39te3d2vwCWqr6wzG3JzAYDemG5KixIQm703Fl6hqDyQ5EogaL9drs3AtnXn7hzMszTBZfIldqDQarQ20wR1NZrFxDS9V8oRRL58CBNxR1+UNpGMOrDbRURaoVtFYt1utqo1GmgtY3tjY2ty0W2/r6+nGybEgcR+XvBJrWMh1pgABjMBi88MIL999///3333/fffc98MAD999//0MPPXTyxEOf/Pi9p06eFgsloCs8HI5Jkrp9e5+iqIODAUVR/f7q1NS1OQaLyxMo1Dq72+fyBVk84Rybd53BZnD4gLVAImfzRUyuQCRTqrQGjcFssNhdvmA6j4biKZXO6A6EG52lQr0Zzebt/qDSYFpe29y4cavd7bcWl1M5xGiytRc6oBUBBnj79u3V9bVkOmUyW69Nz/zPv/vef3n6y3/8jT+5fOWqTK7U6gwqnVEGaTVGi1SlsTg9MF7OF0qpPArjZU8wYnV5I8kMWqrCeDmHFdFSFavXvLEog8d77syZ//7tP/+bv/27v/v7f/hP/+l/u3jxImBN5yHeDvEbHg0+ROc59/b2FhcXn3nmmY997GMPPPAAcIwHHnjg5MmTDzzwwD3/+//5zB//SaPWpEhqcDAkRuRoMKYIEPFQBEEBt9fpDBcuXGIy2QKJXGMwu3xBpUY/w+QwuYI5Nm+GyWFw+AA0iENkKo1ab9KZrFanJ57OJbKw1mTVGC1IsVJf7GYKRUcgZHS6U3l0+9b++s7N1uJyud6yOzwujxu0LsPhsNfrIQgSjkYQDA2Fo8+/8OJXf/f3/uI732WyOFabQ6GEDEaz2eEWyVVqg1lrskJ6UzyTj6aykWTG5vaFE+l8oYSWqoVKHa82sHIthxXZEvEMj/v65cu/8ZWvPP7Ekw+ePPVrn7r/6ae//PGPfzwQCADXpUX9TooGEcXkYH6v13v66afvvffeU6dO3Xvvvffff//JkydPnDjxsY997JOf/OTU1BRoBG7fvj2ZIKUjQnAV1+v1CxcusFgsjoCvUENWp8vqdF1nMJlc3nUGe3qONcvisvkijkDI4HCZXJ5IJldpNRqD3uJwegJB0IQqNPpANFGbX8SrzWAsZfcELE7P2vbu0vrm4tpGfWkxkEwIlLJyu9nb3ohkU4FYLIOi0XQ6BcMShfK1CxcvXJkSSmVGkw1S6/UGi95gsbs9EoVSolCqtDo5pNabLe5A2O7xw3i5WGvC5Vq+VK20F7N4WaE3XWVy3NE42mi9fPXqk1/5nXsfO/XYFz/38Gcevf/+T33uM49t9LvEYJ8aDyiKGA4PCWJEvv0MoI/QgR0w5dFoNDU19dGPfvTkyZMnT578tV/7NQD6l37pl377t387kUgA4e/v7wOgdHxCTMSSg8Hg5s2bIpHo2rVrLB5XJJPqzRa3P8AXS2aYrOsM9nUGe4bJYfGEbL5gjs2ZY3O4QpFMpVTrdVqjyep0BSJxfzim0OhNdle50a63l7Jo0ROMihUQUqzsDkadlbXmcjddwCCzQa7XuAK+FJwLJ5PhZDKezWZQ1OHxsvmCa7NzAolUZ7LqzTaD0apUaSGd3mi1qbQ6jkAolMqsTlcaxurtxWKtCeNlvDFfanXUZtvF63Naq6PS7NTby5l80eL0PvsvP/mLv/qr//Hnf/HHz3zjS0998drVK8P9PTA2Nx4PKYoYEePx2+emPgK4AHwgmGMymb/yK7/y+OOP33vvvY888sh99933sY997Ic//OHu7i5ACfqvoNkFB8CnjhJpJAmukkwmc/78eRaPyxMJ5ZDaGwwZLNYZJmuGyZlhcoBZs3h8Boc7y2IzOFyhVKLSatR6g9Fqc3oD0WRGa7KKFVAGwTvLq/lCORBN6i12hzfQ3dhq91cX19cKjbrT75WoFBqTIYPCQMtouZzFsFQuL5YrLlyZYvH4So1eYzCr9Sat0WKwWFVaHU8kVqg1iSxcabYLlTpaqpbqrXa3H0lmLk/PskRSpFIvtTpZtJzDKihaz+WKyQTscQcLWCWdzi4tLW9sbFDUUbb2iN549Nb1Im9S9CQviqJgGH788cc/+tGP3nPPPb/8y7/8xBNP6PV66ngKy97eHgi66WE6QJmOcsC74/F4d3d3ZmZmhsngiYRCqczmcvtCYa5QBChfZ7Dn2Dw2XwDcY4bJAnkStd6gN1usTk8kkbZ7/HyJ3Ob2t7sr9fZSPAM7vAGRXJUvVdZ2b5Xb8/lyyRcJQQadQCaJppNouZxGkFgmk0aQdB62uz08kZgnEksUkNHq0Botar1JKFOa7K5kDqnNL3SWVxqdpWqr01pcziCFGRb37PlLwViyudDNojhSrKDVRq7eQuqdHF7LZAp4oZpJI4ksXGkvDCjqkKAIgiLHFDkgKIICuba3VTRxHISCXD54CsPwt771ra9+9avf+973KpUKeBcEf3SIDmRLkiSwbNqjwQEwFpfLde7SRY6AL5TK1HpDIBKVKlU06Bkmh8Xj80RiNl8wy2IzuRyhVKJQazQGo9HqcPmCvnBMBmlFcgivNrurm4VKw+kLCmVKs9s731vJlYqlRiOcjEcScYUagnRaXyiczsPJbC6RyaYRxOHzcUQilkAgkCoUGr1QppSqNNFUtlRvLfbXQNZpobeKFCuQ3vTaxSuQ3tRaXK7NLySyMAj1ogjiLxcCFRxvzRfwSgErp9L5OIJGUHSbJG6S5GhMUiOKGgHq5DvMhv0IQRDD4fDg4IAmTpvAxsYGkC1o9+jgBLw72RJOTm0BYgei7na7F6euXGfMiWRymQpyeLxqvWGWxZ1lcQFrJpfHE4m5QhGDw51js1g8rliuUOsNJpvTZHMGogm9xc7kibyhGBB1OJG2uX2zPEESwZrL3TyOJ3IZqVJxceqKWC6LpzPJbC4cT4Ri8UAsFk4m9VYrRyRicAVSlcYXjrUWlxfXNpfWtxpLvYXVjcX+ms3tm5phMLgCpFhpdJbSMJbIwmixlMcK6TzsjYWvSNjPnvnXl8+88NMf/tCrM9YQFCnhjniotbOxR1GHY4IaktSIovbHYGzvnRpDOvk0CRFIEnwIRDD0sCb9w7TAwXmiI3EAGkQyGoP+0tUpnkgsksk1BqPF4QQZD8B6js3hCIRA1HNs1gyTMcfmyCG1wWI3WOwgHhDKVDJIV6rPNxeWU3nUG4oyBCJnMByH83yp9MVXXj534TybzxPLZXa3x+Hxuv0BbzDk9PsDsZhKr7/OYpnsrnJjHsQq873VxbXN9Zt7CRg7f23m0gwjGEuC/EkOK1abLaxUTmZzsVRaDqlfPnvmb//+O3/17Wf+6vd/94U//bO5f/hB2eFFE7Esmit1WwcUdTgeUWOCGpHk4XBMUQfE6G09mr7Y6cAbDA8DSYLOy6SPTwYYxHG/E3yY1jWwcvBTCF44f/kSg8MVSmUyFeQNhqRKNYsnBEmlWRabzRfwxRKuUMTgsKfnZl89f4EjEIIEiNXldflDOrOdxRf7wvHF/nqhUnf6ghqLjSORPf/q2efOnJmem2VzOSKJeGZu1uJwuv0Bu9vj9Pqcfr/F5bK63cl8fv3m7d7WTrPbW1zb2Li1X2p1ZnnCl85ddIWi9cVltFRFihUYL2PlWhZB03k4FIuzePy///6z//efffPP//hr//TM73P/+q+dP/6p/G++H77KWEHRfCoO17Cd8d5wPAJjPaPB8JCi9qjx8O1Av53U71Y5PNyXSsXXrl3j8/lyhUpvMBmtDjZfxBPLLk/Pgi4Mi8cXSmVcnmCOwXr+pTNnz51X6w2QTg/pjL5Q1OkNcIUSjdHS6CxVmu1YOufw+fhS6TSTefnaNIvHZbJZLA6bzeVAGrXD5TRabSab3WR3xdK55c2drb3DxbXNhdWN7uZud3NXbjS/fHlKY3PMr6zlK7Ukhlc7SykUh/EKWqpl8gUUr9pd/p88f+bLv/nVLz7xxB88efKf/vDLqn/8O+Xf/k/h955Vn79QR5FkOpXL5ba2diiSGo6oQ5Icgtz926+TfO9n/I8G8Xj08uXLQqFQKlMolJDd7ZOpNByhZIbFnZ5jgWiaIxDOMVizc8yz587/209f5IslwEBMNqfN5RVKFXyJPJlDWovLMF72hEIak4kjEl1nMKeuT/MEfJFEPMuYY/H4So3WYLEGItH5pd7u/mDj1n5v6wZ49MUzZy5M8ZVQcb5T7/YSaAGu1vOVWjyPFpttGK8gxSqMlWGsHIwkr1yb+8rX/uipz3/ht5889adPPXrh23+mfe555ZmzUz/6SSoWxSqVRCa7sNgjSGo4ogYEOaKo8XD0QYImiNHNmzc4HM709DSHy5fKFGBIhSuSckXS6TnWDJMDnJrD5XN5givT1//tpy9eZzBVWh2Iyexun9ZoYXAFFqdneW1zsb8Wy2RsHo9IoWByeWK5bI7JYPH4bL6AyeUZLFakWFle29y+tb+6dWNr7/D2mILLtVcvX/3p65dCaXh+ZS2NlxJoIV+pZfFyFi+j1QZSqaOlGlKsIsVqBsEz+YJaZ/4f3/7ur//600997pGvfOHxf/vun889/8Lcy6+8/OOf6M2mJIrEcjBWqoJRngExHpMENRpS49Hb9Q3fc9DD4eFoNLDb7dPT01KZQq5QsfkipzcgVWm4IimTK7g6w5hhsrhCkUgsFQjF12bnzrz62usXLynUGqlSDemMZrvL4nDzJXKRXFWo1Fc2d+Bi0RMKGWw2jckkkEhZPP70HEMolaXy6PrOzZ3bB+s7N7sb23sEtby5wxbLfnLmrMnlbS2vNLv9GIyi9SZWayaRQhIp5EtV0O3GynWkWM0Xyqk8lsNKoXj6p2de+/Lv/O7Djz70X55+6tWzL3HZnCtXp3703E9fvzYN1xrRPBJO53ZuH5AUNSLASqcxNRp+YKBJckxRRLvdvn79+swsQyZXimRKg8Vu9/hZfJFAIp9hckC6gy8QCUUSnkh87tLll197XSCRSpVqkKe2ubwqnXGOw7c4PatbN1a3t9MI4vT7IYNhmsGeZfO8oWh/Y3tte7e7utHburG4trm2e9vuD/3op2eESvXS+tZ8bxUu19JYES7XkkghjRVzxUoWL+eKFaRSz+JlADqHlbJoETyKFeo/+G/PPPnUFx//3BPf+M63/+mVl567eOFHZ8/+84tnwtl8OJt3h2OLaxtD8nhJGUlQ47cP795r0IeH+6PRYDAYGAyGc+cv8gUijcEslqtSeVSsgAQSOZMrYPMFM0yWQCiG1FqlRntx6urZc+evzsyCvpzR6nB4/L5wTKrSsPiiZA6pzs87fD6xUnl5elauM1Q7S9v7g97WjeXNnfWbe72tG8Vm+6VzF186dxFvzG/vD/KlKlZrFpvtUquD1Zp4Yx4u1xIwFsnkEzCWL1UL9RYADZpEwNrlD//t3z/71Od//dNPfuHJr331e6+eeZE5++MLF1549ZzeZE8ihWAy0+gsDQiKBGO677hI6f1Q9A/CV8cAACAASURBVGg0oCiqVCpdmbp24eLl1y9e4YtlkWTG6QsKpQqeSMoTiRkcLl8gksmVLB7/3KXLr56/8MKZl8VyFUhT2N0+MPJttDl5YtnFa9d+8uKLHJEoksz0tnY2bx+s3rgF6nxv1RWKvnLxisXjX9m52ez2C/VWbaELQGfxMvBiGK/AeCVfKKfhQhou5AtluFzLFStotQGXaykUT8BYMJlhMHlf/50//Pzjn//sV3/nr888//dnX/rbH/8rjy8pIGW4UErDGFKp7Q8J0BEfjojRmHzbOPq9Bj0YHFAUsbKyMjs7+4WnvvSVr37t1KOf/vb/85c6sy2DFOSQVqbSSBRKrlA0x2Bdujz12oWLl69NX7gy9a/PPT/D5IAxcm8wUm7Mt7t9iVL94xdeujIzAxkMaQRZ295d3r6xuTfsbd9aXN/Bmwu+eCYBY81uf3lzp7bQrXaWCvUWVmuWWh2kUkerjUKlARCDxwyCZ9EiUqwCAynUW5lCKYkUIpl8JJP3uIMv/+C53/jMl+7/zGd+879/84fnXjV4PK1Gp5TFsxkkA2OJLHxj7xCk4AcEOX7LxPi7D5pOtJIkCWaAEEddR8JmszzzzDNPPPHEiQcfeuTRxx959PHHHv/MdQbbEwg7PH613sQXiC5dnnr5lVenr8/OzDIYTPb09dmzr75+4cqUwWINRhM6kxXSm5Rag8Hq1FscErXO7PZhtWa7v7Y7GK/t3q60FzOFUqHeavfXmt0+3pivdpaqnaXy/ALemC/UWwA3XK4BLYMAYxI0HXXAeCWHlZI5NJlDMwiezCFCmfK1K1d5MkU4ncNqzVyxkoCxLFrMF8rxdG6pv0ZPw3w/rOOOtBQYQaco6vz584888sijjz56+vTpJz735ImTDz548tQ//OOzkE5vsFiVGu35y1dev3jpwpWpS5enXj93YY7BmpllcIUioVR2dWb28rVpgURusNhj6VxtfiGRRSRKDVckk6v1gUR6ZecmkCpWa7aWVxZWN0qtDlpt1Ba6pVan1OrgjXms1sRqTQAaqRwZcb5QzhfKOawEQIPWD682sXIdvBvPwNFUDi3VMkghi+JwuVqoN/OlajyPJmAMLh/5eDIL11qdMUENhuN3nsN310CDudKgK7+/vw9wLy4ufvnLXz59+vTDDz8MWJ86deprv/97KjXE4wvPvvr6temZmVnGDJM1Pce4NjsHyM4wWQwO9/K16ek5ls3lrTbbC8srjc6SJxixOD06s43JE4nkUDCWSuWxcDpXaS8urG7UF5drC93W8kptoVuot/DGfLHZpuUMDtBqAwgWYAK4gcbRUo0+RopVvNrMYSVPMBpJZjJIAanU4HI1heKxHBLNwrEckkWLWbSYgbE8VtzbPxyO/p2p1ndzTyWQigKI19fX4/G40Wj88b/95BP3fvLJz3/u9CMPnz790GOPPfLYY4/85Cf/+tq51y9evqSEVF6/T6JQsnj8GRZ3jsOfYXKuzTIVah2Cl1c3d/rrW3ilHojEfeGYJxgJRBNak3VqhjHH4RttTrvHT2u52e3XF5fri8uV9iKgDERdanWKzXah3kIq9XzpKIDLIHgGwQFrQDaHlYB9o6VasdaKpfPeUCyHldBSFSvX8qVKGsNTKA4iwkzh6FTlUDyVQ9Y3tsh/d3D2boGm036DwaBYLOp0OpFIZDQadQb9latTMoX8T775p5/85Mcff/zRU6dP/MuPfjA7e53JnOPwuG6vx2SzcwTCa3Osy9OzTl+w3l68dTjqb2zDeBnM7o0kM7FU1h+OySHt+ctXX7twmckVqPUmm8uL1ZqV9mKz2++srM/3VsvzCyDAACqmDQS0dWmsCJQIWKfhAm0dwKMLlUYWLfojiVA8nS+UkWIVKVaQYiWLlwDoJFJIwFg8j2YQPF8o51A8ixQ6C0skRb3zPOu76dFgkgKCIAwGQyQS2e12tVqtN1usTpfBZGRzOV//b3/wjWf+6z/98B8uXXzt8qVzjLlpJpuhM+hNDhtPIknA6Pb+4cGYWt+5VZtfzGGlVB5NZOFgLOn0BTUGM5gNwuaLXr94aer6jEKtgXTGYDJd7SwtrW81u/3aQhc8Arso1FvFZhtAz5eqmUIpjRVTeQzwpUUN7ALGK3i1GUlmXf5wBsFL9XnQS8yieAYppDE8i5eAlgFrEBTmUBzBy5VqHewM9Q587hpoetDWYDBwOBwulysQCBQKhVKj1RiMJovRZDE6nBYG8/rLZ55/9vt/98Lz/3r50rnrs1ctNuviSm/z5s3N2/uNpeWj670+ny+Uw4mM0eaSqjRiBaRQ6zQGsxxSX52ZffGVs69fvCQQiiGd0ROMIJV6Z2W9s7IO1q0AA8Eb83RFqw0g5zRWTOZQEDun4QKIHGjXDkST4UQGLdXwajOLFtNwAcYrGaSAFCtotZ4rluN5NJqFEzAGrCOD4HmsiBYrBby0c+PmO/O5m3E0SZIbGxuzs7N8Pl8oFHK5XIFIKJTKpEqVzqzXaCCdHmIyrn//e3/1N3/57VfPvmizGuuN8s7ujeXVlUqzncVLaLVRqLfgcs0bTSgNZqlKqzZYDFaH2eFWaQ1KjV6mgjgC4fkLl1746UtXpq4p1DqD1ZFECsA6Oivr7f5aY6lXnl8AQgaRRq5YATJMIkdaTuWxZA4F6k7m0Ggq5/AGMwiOlesAOog9clgphxVzWDGFFuJ5BORGsng5AWMgBIQLJQQvoxi+srpOvfMkx7tHeTwaDWA4x2TOcTgsgYDH43FEIoFCJRVLBWKpSK6UQTotTyTmCISBSLxUa5brLaxYS+ewRBbOojiYNOT2hzQGsxzSmu0ubzACUndKjV6h1skhrVSpFkjkV2cYz7/0yiuvXxBKFWqzzRWKtvtrgHJnZb3Z7YMIGsS8WbycKZQSMBbLIfE8msyhiSwSz8CxdD6SzAaiSX8kEYgmwcfoChJ7mUIpheLg6R2vZ1E8DWMwXkaKFbRUrbcXByR1OH7vOywAtMvlmJub4fE4UqlYJBJIpWKZQgxpFCq1UigWqPW6QCQajidSOSQYTfjDMV8oGool45l8LJ2ze/wKjR5MwrM43BaHW2Mwy1QapUavN9vkkPa4GwkxuYJXz186e+7iLIsr1xkdgXC1swSy+52V9cZSDwR2cLlGd/MCiXQgkQ6nc5FkNprKRZLZYCzlCUa9oVg0lcthEwTxMl2BrYNI4453c1gxgxTyhRKMl9FStdyYv3kwHJLvR89weOPGtkQiYrEYQiFfJpPIZBKFQiaWCqRykUwhlcikWqPBEwja3T6Dxe72h3yhqC8Utbm8kN4kV+vUBrPR5gRTeCGdUanRQzqjxmBWaQ1SpRooGlShVHF1hvHahcvnLk0JpEqry5cvlJfXtnrr2wu9tUanW6g0QGY5ls6HExl/JOEJRj3BqC8cB8dOX8jlD3tDsUgym4YLSLH6BsFiJV+qArIAbq5YARW8e3SAFbMonsOKQNFYuba2vfv+dMGH1WoZUJZIRBKJSC6XqlQKrV6jhBQSmVSt1Tg8XrvbY7I5nd6A0xvQmaxySKvSGvQWu8nuMthsWrNZrTep9SaV1qBQ61RaA4AuU2nAKwA0EPWFK9defu38dSZXY7QGosmF3lp3dbO12Cs32sBAQ/G0OxABTF3+sMMbtHsCdk/A6vJZXT53IBJOZEA/O4PgNGK4XAMV4KZfpJ8evVg4su+jQLtQWuitvh+gSXLsdjtZLIZUKpbLpTKZRKmUq1QKqVyiUivFUolaq/EGQw6PV2ey2lxeSGcEKypsLq/Z6dSYTGqjUWs2AxVrjRaNwQx0rdIaIJ0RgKadmieSXpmefens6xemrkuUGrPDU2l25pf6pfo8jFdi6TxwBoc3aHP7QQV8TXa33RPwhmLBWCqcyMTS+VQey6JH/gCXa0ilDipNnH4R4AYVtCg5rIiVa1i5BuPlenvx/fDovb1bMpmEw2FJJCKVSgFBSrVapVIplJBKZ9Cr1JDd6Yil0g6PF+jU4fFbnR6z3WU+1rLGZNBZLEarDSDWGi06k1WtNwG44BG0ijKVRihVXGewX37t/NnXL3EFUo3ekskXStVWFsYTaTgQTrh9YY8/4vaFHe6Axe4x29w2p8/lDbkDEeAhIJhLZBEQ59Gg0WrjrRUkTEASFQgcKVaAQYN5p1i5Vqq3dm7tv+egq9Uyl8sGvgFBSo0GgiAlBCk1Oq1CpVSq1C631+ULghUrNpcXjBzqzRaDxWqwWYx2q9FuNdrtOpMZzEnUm22AskKtA9IGuBVqnVSpBqu7zl2aevHl12eZPAWk9wVjWRiPxDOhaMobiLq8IZc35PQE7S6/1eG1u/wub8gXjAVjKX8k4Q3FfOF4JJlN5TEQ7dGjLTRWutdDH4NgEQgcqBgpVoq1JlauFWvNQqXeXVl/z0G7XA4OhyWTSeRyKUCsUMjUapVMIVepIbvDFY0lLA63Wm+yu30mm9PicNtcXofHa3O5TQ6bwWYx2Cx6q1VvtoD2EJg1bSAg5qM9mnaP5376ytQ0Q6bUWh1eoOVAOOENRL2BqMMdMNvcZpvb6Qn6grFAOOEPxV3+sD+SCCcyoXg6FE9HUznQhcni5XypSoO+Iy0FOj4gYQJUX6jUwVSQYq0Jog60VG12lu4aaHoWEkEcbeADxrnFYqFIJAANoFKpVKlUarUagiCFWiOH1J5AMBiNqbQ6q9Pl9PqsTpfN5QaTpi0Op9nuMNnsRqvNaLUZLFaDxQr2QVDrDSqtTqnRKtQahVojU0FySC2H1DIVJFWqeCLxdQbzzMuvXbx0VSCU2uzuUCwZSaQD0YQvHDO7vRaPz+ENuANhbyjqj8SD0UQwmgDbVARjyVA8FUlm4pl8Ko9mURyApuUMWE9mpujkFJA2Vq4XKg264tVmodLAStW9/aPVgnTeA6Tp381acPqHSXJ8eLhPUUStVhEIeGKxUKVSaDQQQKxWq1UqlUwFGa02fzhid3sMFqvF4bS53BaHk6YMQNOIDRYgarPGYJwEDeDKITU4c3JILZTKZlnsl868+uprF1hsvtXmCkYTgUjc5Q+5/CGbL2D3B9+gHEuGYslwPPW/AprOk5RanfL8Aqg0aGDWbwf6xu6tyfUs9EzEdwOaHkwhiNHBwR5FEU6nXSDgyWQStVql1ao1Go1arQaglRqtPxzxhcJao8nu9pjtDhoufQDkDBADymDPCUinn1Q0TVmmgmQqSCiVMTjcs6+ef+Xsudk5tslsBz0gdyDsDoTd4ag7HPWFYzTWcDwFQB89TaSjqWw8kwfb3tCgadMA+35U2ot3gAbzQGjQkwdosbK2vkmvciOO1wQR7253g4mZdiOCGIF+ilQqBm2gWq1STxSj1RZNppxen8ZgdHi8AK7F4TTZ7Ga7A1QAGiAGlIFvQDo9oAwQA75SpUqiUEqVKpFMzuLxz1+4cvbV89PXGRqt0eULBiLxUDwVjCW90bgv9oZRBGNJAJqmHElmYulcIgsD0CDkAGPkIOd3h5zfATQ4xsp1BC/3V9boGbb0+qDxePxuQFNvLBcdUhRRKuECAU+plAPKKpUCIIYgSKvVeoOhYDRmtNrMdgewC+AYJpudZj0JGlCe9A1gFGDhCc1apoIkCiVHILx46erZV89PXZ2RylRmuysUSyaycDiRDiRSgUQKIAY1BOox5WgqG0vnkjkkgxRyWBEEbZPN4GSdbBhBkAf4YuU6WqrRBwheXlldv8OdwfG7VDTYFwAo2uNxgdiZDul0Oh1gbTabQ7G40+vTmy0Oj9dks4M2cBI0OJgEDShPyhlglSpV4KlUqaIVffnK9KuvXbgydV0kluvNtlAsmYaxaCobSmVCqUw4kQ7FU6CG46lIIj0p53gmfwdo2jruGAObfPGtoEFFilW4UFrf2KLhTjaJ72YHmon5u6PNzXUQySmVcrVaBXqDWq0WgiCdTufz+fzhCJjeaXd7QBsIfHnSNyY9+g7QdIxBP4rlCoFEKpTKhFIZRyCcmWW9fu7S5SvTAqFUYzD7w7E0jMUz+UgmF04f7weSSIcT6UgiHU1mJuWcyMKpPApAg642GOd9I7SoNe8ADbLbPxM0jFfyWHFza4f2ZXpC/rsBDbL74KSR5LjVaojFQgAaEFcoZGq1WqlUGo3GZDLp9Pp0JjOgDB4n3fkO0AaL9a2+AfQLJMwXS9h8AYvHF0ikwKw5XOHr5y5duDjF5YkUap3TG0jmkGQOeSvoaDIzCTqeyf+vgAaOASo4RqsNMFfvDcc4nqeQx4pb2zcm1zy8e9DExBUBoularcblcpVKpVarlclkILBTq9VerzccDmsMeqvTYXM5bS6n1elweNx2t8dotR2r222yOcE0RoPFrtab1HodpNOq9TqVViOHVHJIJVMphVLJHJvF4LA5Ar5IJlVq1JBOq9SoZSqlQCi+fOXq+QuXGEy2HNI6vYFEJp9FCsksnMjkwT43IC8KajR1VCdbQtCZRooVrFwDqzmLtSZebeDVRqk+X6rPlxvtcqNdqs+DKQloqXYUZkxSLpTzWHF7Z5d48+p7IPB3o2h6ywQwILu3t1etVgUCgVarVSgUYrHYYDDodLpIJOLz+SwOu95ssjjsJpvVaLVYnQ6TzW51uvRmi9nuAJZtsjkNFvtxt/sN0BKFnC8WMTjsa7MzUqVCplLKIRWgDEDLIZVYIrt67fqFi5dn55gSBWRzeWOpbAbGklmYZh1NTdYjykDRRyEHVqRT+AA0XYu1VrHWAriLtRYNenJqGT0ck8eKYEzrLoC+YysE4nhVS6VSEYvFMpnMYDCoVCq/3+/1emu12nynHU8mAqGgxWY1mk02h91is9qdDofTbbM7QbXaHEaTRaszqDU6lVYHZoixeHyOQCiSyVVand5sUesNar3haEO3o/UAekinlytUM7OMi5euXJ+ZE0jkRqsjHE9lYCyVQ1I5BLCOpSdrDlTQEv67oEFnBOA+6pW8xTFoRcOF0o3dW5OgaVG+my44WPYCJnLQK6EpiiqXyzKZTKVSmc1mp9Pp9/spsIkHRYK90ButZh6B48mE2Wpxez12p8Nis1rtNrPVojPoIY1aCan4YolYrlCoNVqjCYQiACsA/daqUEJMFufS5amr165zBGKt0RKIxLNIIQNj6TwKWMczkzUPaiILvx3oSdYANF3f6hj0BDMYr8CFEthXb1KXwKbfjXXQK67oY1rdtVpNqVTabDafz9fpdCiKAhtn7h3s03dV2Nm9odXr5EoF2LtNpYZEEjGby+EJ+FK5TGcym2x2kO4AQQik02uNJjrEpo9Bg6lQQmwO78rUtStT15hcgUpr8AYjWaQAKpB2IouAccJ4Bk5kj2oyh4CWkB4o+ZmgfybloxijUJ6sYD7NzVt79F5LxMSmeu8yjiaOW0J6UzN6Sliz2czn80tLS2CtJ71uGfw4mJzncDj4fK5IJBCLhQIBj8VizMxMz83NcDgcOaQ2Wh2gkbS5vKCRNFodIK0KKnBzkNiTK1R8geja9MzU1WkGhw8Cj3QezWNFMLslfTwge8z6DTn/TNCgPZzA/U5yfivo23sHdwf00daCb94bGxgIvfSTmFgXTu9kM7H2lnC5HHK5FAzESCQisYQvEvP4AjaHw5IolFanx+kNWBxuu9tnd/tATELzBRWkUjUGs1KlFktkcwzWtekZJlcgVarBRhRwoQRYZ2CMHvmOZ2DaoEFsd5ToQHHaOgDrCdxvZI4m3fmOedb5QjmLFrNIYW//kF45+B8CTS+YJY43baLTVIApvbMb3VTSaxGPIxYiGg2DJJRSJZXJRWIJH7AWCvliucLu9rn9IQDa4fFbHG6r0wPW0ppsTqPVoTNZNQYzqCpII5MrWWzuzCyDxRNKFJDJ5owk0ghehgslADqVx2jQIOQAsR3w6KP5onj5rayxco3uYd/RPaFBAy0fzTHLo5OgJ5dfvg8z/t/U/oKNpmAYFgh4arVKJpNIpWKFQiYWCyUSkVAolMplVpvD5w+6PT6X2+v2+Jwuj9XmsFjtZovNbLGZzFajyWIwmg1Gs95ggnR6qVLF4vGvzc7NstgCiVRvtvjDETCaByYFZJACwBrP5OPpXCKTT2TyySyczqMZGMsiBTCzCytVsVIVLVbQYgUrVQvlWqFco19B8PLkW+BEggk0cKGURQqpHJLJIofDwVsXKr+bxvBdFxo0RVHFYlEo5EOQEriHQiED+T+xWCxTyG125yRoh9NttTloypOgDUazVmdQqtQcgfA6gznDZPFEYo3B6AkE81ixMAEadBfjmXwslY2nc/F0LpmFUzkknUdBswkXSmixcgfZPFYEKME5AG8BUwKPoALKqRySzaEfGOjJWVL0ovNWqwVGCUCXXamUS6VimUwikUiAor2+gMvtdbo8LrfX7nBZrHaAGFCeBK03mNQanUgsZTDZM0wWWNPp8HhzKI5X6kBraRgDTR+t6EnKORTPocez6Mo1vFLHK/VitYFX6uApoI/gZVDp0wBYZ2Asns6BREoqnR+Mhm+dGPZ+g6YTUv1+XyoVK5VyugJpS6VSiUxqttg8Xr/T5XE43bScj+ZJvpkyLWqpTMHh8ucYLCaLI1EoLQ5nDsVLtSZarBzZ9DFo4BuAMu0bgDKtWZopOE95rDjJF0gY9Dzp/ifYRQ5Bix8Y6Dv+HgC9tbWlVMqBlsGBQiGTySQymUwql5ktNmDNDqfb7nBNgr4DscFoNhhMer1RoYTA5p0MJlsskZnM1jxcqNZaxWoDiA5IGJjGW30jh+J3WATtIYVyDZwt8OPRZCaSSEcSaRA4gpqBMXDO7gA9Sfz9awzpbg5Jkrdv39bpNHK5lAatVMonQXu8fmAdQNEWq30StN5geqPqjXq9EYI0YrGUxebOMVh8gUinN6YzcLXWqtZaWKGczqNAxYDyW1tC0BgCrAAxVqoCOUcS6fBxLjuRyedQvFCulWpNWtqAMuiFZrLIcPzGjvYfAOjJfSnAoIHZbARD5sCpVSoFDdpktoKW0OnyAEUDjwagAV+d3qjTG2nQarVWKpVzufy5OSaXJ4DU2lg8Xak2a/V5rFDOZJFkKpfKIYljj77DoHMoTttCOo8mszCw3WA0AU4JkDwdXYBrYtKFwGdQrPRBgqY3axsf3/ZnPB7b7VbAF4A+jkBkYqnEaLI4XR4gZ5vdORnYAdCA8hFrvVGvN2o0OrlcyeMJ5uaYHA5PqYTCkUSpXJ8EnckiqfRR1AGsg77ks0jhKKGazESTGaBcOgjJY8VkFgaOEUtlAVPQ7QRaBucvmYVzeewDA/12JRQKCAQ8AFqplGu1ahBKy+VyrVbr8XjsdrvT6bTb7Var1Ww2m0wmo9FoMBgMBoNer9fr9TqdTqvV6rU6vVan0WgUCoVQKOZweFyeQCiS+PxBvFiuNJpZBAWqTOXRZA6hg+ijxF4qC8whkclnYAzByyDSwErVHIoDaQNfTmTycKGEV+oIXgYXRzie8gQjiSwcTWWTOSSL4tVmG+xfRSN+90NZd6vE41GxWAgGc0FLKJWK1WqVTCbTaDRut9tmszkcDpvNZrFYaMo6nQ7w1Wq1YFKDTqPVabSToDlcvkAottmdKIY32p1CuQKu92gqC8ZZgDaBPFM5BMQVwDroRg+oO5JIp3IIiJozMBZNZsAsnFAsGYwmwKUAnLpUa8KFUrXW+oUDjSB5QFYqFatUCrVapVDIBAKeTCZTq9Uul8tqtQI5WywWQJlWMU0ZgiANpNaqNWq1ehI0XyDS6gzJVKZcb6DFUjydC4GB8HgqGE0A/QKPPkrvZfKxVHYyvqabx2QWjiYzgUg8EInHUllgKWixUm22QfwHzCeRyUcS6c7C8ge2FvztSqVSEgh4Gg0Eog5gIBKJSCqVQhDkcDgsFovdbgdyvoMyDVqtVqtVkAZSQxCkUChEIgmXywegIbU2GkuUanW8Uk3n0djx5II7gl/aRsDSTNDcAUcOROLeYAScEmAa5XqrVGsC146nczkUhxE8nsjE4ukCXsnm0Eaz83b/7wcGenW1D3Kkx3zFIOkhkUhARttkMlmtVpqyRqN5A+5xgSBIrYLUKgiCIKVSKZHI+Hwhlyfg8YVSmcLrCxTKlWqzdeSqIBN9zJemDHrPwCvC8VQwmogk0uk8WijXyvUWghfhAp5DsQyMpPNwIpONpdLRZCqVzsbiyUg0jhfLMIx6vf5AILSxsUVn3O4oHxjo4fAQRWG5XKrVqsGsdZlMIhIJpFIpAG02m8Ej8I23UgagIaUKUqogCFKpVDKZQigUA9Biicxmd2YRtFit5VA8ns7F0rloKgv6ynRqKZbKho/9JJmFEbxcqjWrzXalMV8o1+BCKY0gKRhO5+EMjKRy+Ugi6Q+EXG6vw+kOhiIWi+3ll8/+4z8++9hjn75yaQpsffeLBXo8HpLkmMtlgz4LYK1UymUymVKpBJHGJOg32cUxZZVKNQlaLleKRBIeX8jlCWRypcVqT+dhGjRI4IFAAsAFfIE7VxrzwBZAl5327mg6HctkYql0IBJ1en12tycciWVzcK3WuHnz9pUrVz/xiXsfffixB+47wWFxfxFBk+T49u2bX//6H73wwnMQpJRKxSC8k0gkcrkc8AXNIIg06NZPdVyUSqVCoVAplCqFErwCQHN5AlC1OkMiky3V6nmsSN9cJxCJ03yTWZhOZYDQGMTFoJsHzocrEHD4fJ5AMJHJluuN3tr67b2D0ZgkSWo4HP/e7/7+w6ce+fyTX3j80U//4Ps/pMijvUXf+v++36DpEZnRaBSJRMDGB2fOnNHpdEKhUCKRSKVSEEobjUaAG4KgSUVDEARwH4FWSiGVTKNWqSGlSimXScUigVDA4/P5QpVKnUhmq7VWMof4I/FQKhtJZnMolofRXB7J5uBsDs7lEXAMDjLZfCKZjkTjoXA0FI6GI7FisbiwsLC7u0se32yCOJ5U98///M8nT558/PHHH3nkkS9+8Yuf//znQ9zPKgAABXRJREFUXS4XQRCTezDSO+R+YKCHw+Ef/uEfPvzww0899dSpU6deeeUVjUYjFAr5fL5CoTCbzYAsBEFWqxXMMaOFTB8olUq5XKo4mvGhUCpkADSfy+PxBAqFKhJNlsp1sONoFsWzSCGRyaYzuUw2D0BnsvlUOptMZQLBcDAUCUdiyVSmgJcWFrs3dm8NRwRxvGUrNXGrGoIgDAbD6dOnH3zwwSeffPKJJ5747Gc/+9hjj33961/f2tqijvckBvn3dzkR/W6xnpmZue+++770pS899thjjzzyyMMPPzw1NaXVaqVSKYfDUavVJpNJp9Pp9XqJRHJnSDfhIcDZwfIkSKlSyOQSkVjIF3A4PLlcGQpHi6UKiHbTMBZLZZPZXCqdTSTT0VgiFI4CvqFwFCsUG835tfXN/YMBuIUwuH8w/Z3Brtn0+Ny3vvWte+65B3z/z372s1/4wheefvrphx56iMlk0hs+7+3tgetgMBh8YKC/+c1vnjhx4vTp01/84hcffvjh++677/Tp02fOnOHz+RKJRKVS6fV6g8FgNBpBBD3pG7R7qFQq0IkHRzRoAY8vFIoVClUgGMaLZQQvpnL5eCYfTWaC0VgwFPEHQoFgGNykp9dfvbF7azQm6Rs1gxs4gxtW0nDJ4wKuyFgs9o1vfOOhhx46ceIEuNPEqVOnHnnkEZvNNj7e0HV8fFes4XD4gTWG2Wz2O9/5zm/8xm987nOf+8IXvvBbv/Vb3/rWt7xer8/nY7FYOp0OrIIBBDXHRa1WazSaN3VbtBpI88YJUCqVMolULBSx2VyRSOJ2e3G8VMBL8UTKH44EQ5FYIo6iaKfT2d7entzMefJ+5JNj/OBdcqIQE8NyGIbpdDo2my0SiXQ6Xb1eBxKmN4KmU/AfYHg3pijq5s2b/X6/1+uBe9WAqapGo1EikYAIz+l0arVauls42W051rNSrlTIFHKZQg6KTCKViMQCgUgkklgstnQ6ixWKBbxUa833V9YOBof0Xav+v/auZLdpKIp+Bi0STUozOokdT2nZAFLbNSBgyVT4ASj8RiRAapbZlZQMFNbABgo7WiSCBEi0DBJTFBrkKX4Ti5tcuYFWqEKKK/XIC8vPst87z7q6fj6+B+X4SCjra96CUqyev2v/IMrhMHajlghWgJHino0b54SQoRGN/hb4xRZ3XNeFEpvFYrFUKpXL5UqlAosemFYj9aDAqyxVl+7WqtV6rdao1+81GssPlu8/fvio2Wy2221QS4GTFtw9+HhifwZe6nD1HLUSqASC06BAF7AJw0EtB15k9/+w/BfwfgGmoA4EdoDrVqtlmqau64qiSJK0sLBgBWD3YVlWx3Y6tmPZru14nueDYbIQfe9bEK0xiht0AKU/2KWBI8E5wNY/B4LZHgtIk8RW34Mhh46/glLqOa7g4vPHT1pezaQlJSdHDo3dmL8uuIAmwXsFhMHPmW+DYQ9lEKEjmvqE+uT2zVvJeEJXtbysFAwzPhFbefIUuAY39a7rka4v+BbHnSCGPZRBhI5owcXG+/WpwqSUSmeljJKTlZyclTLHjx779uUrpwxmAh5t13aG3eV/ReiIpj65Mnd5PBI1NN3QdCmVVpW8quRHD4xcOHdeMI4BxLHsHSqQhw2hI/rl6pqczRUMMy8rmbRkaLquaoamFwwzdnji+cozCCDwdsHIdpFjP3TsCErph/UNLa9GxyKJWNzQ9PFINJVIphLJgyOjZ0+f2Wz/FIyTrs8IFVz4PdPZPYDQES24WHuxOn/12qkTJ49MTs1Oz8xOz8xdvFRZvPNrsyMY55QxAgbKglO2n3XsBpTSrutBCPYc992bt69fNVvff1CfQDJHfQLJBiOU+mQPhY7fqQlg15euAzQAAAAASUVORK5CYII="/>
        <xdr:cNvSpPr>
          <a:spLocks noChangeAspect="1" noChangeArrowheads="1"/>
        </xdr:cNvSpPr>
      </xdr:nvSpPr>
      <xdr:spPr bwMode="auto">
        <a:xfrm>
          <a:off x="8001000" y="682466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304800</xdr:colOff>
      <xdr:row>47</xdr:row>
      <xdr:rowOff>95250</xdr:rowOff>
    </xdr:to>
    <xdr:sp macro="" textlink="">
      <xdr:nvSpPr>
        <xdr:cNvPr id="3444" name="AutoShape 497" descr="data:image/png;base64,iVBORw0KGgoAAAANSUhEUgAAAHgAAAB4CAIAAAC2BqGFAAAgAElEQVR4nOy9d3Qk133vqb/fWT97l2tpJdEiORzOMEkiJVHyo+UgWU5Pz6ItHb93VrZW6/Rs2aJkW5ZMUuSQQ3IyZjAAOudcnXPOOVfo6hzQDaDRjQwMZgahQ1XtHxcoNoci/UQPSZ09vOeePtUBQONT3/re3/3dUB8h7lIhSZIgiPF4/KanJDGiqBv7+2tb27t7+wOCHJIUQVLDETEmiTH55t8wJsjx3fo6v3DlI3frFwGyd5QRMV7d3JrvdhvtTnupu7Dc29i5MSYogqQ+BH0XCq3u4XjUXuo2FxeX+ivdldXWwmJ/fWM0JknqQ9B3o9CgB6Nho91pLy9v7NzY2Lmx1F9Z6q9s7+yOiQ9B340yCbo+357vdvvrG/31jd7aenup213uf6jou1MmrWNhuQeso7++sb69s9RfWVjsftgYvvvydo3h5o3d6vx8p7vcX99Y2djsra13FpZW1zY+BP0uy9uFd0OSqrXbne5yb219sddf3dzq9VcXFrsfgr7bhSJ3dm/Um42l5e7q5lZ3ZbW/vtHsLGze2B1T1OFgNCYoiqIIghgNhhRJveff5wMq7znoETE+GBy2FzoLS4u9tfWVjc3uyupir99f3xiS1JighiNiPB6TJPmhov9DZUSMSYpa39xoteeBnLsrq7219YXl3o3beyRFDYbj0WhEURRFUuPh6L3+Ph9Uec9Bj0mCoMjD4aA531pY7i31V1Y2NvvrG53u8srGJklRozH5Iei7USgStHur62v1+fbCcm91c2t5dW2x11/s9UdjkiAp0HJ+aB3/oQIUPRgND4eDarO12Ov31taXV9eWV9c63eUbu7cIkqIoajweE6MxRfyMGPH/H+V98ujBaEhSFEh3LPVXemvrwKZ7/dXBcPwh6LtQAGiSoobj0e3DQalWB6CXV9eW+ivtzuL+weBD67gLhSRGFEUMBgcEMSIpamFpsdlZ6K2tL69u9NY2G+3O2tY2SVH7BwNwMkZjElSQTSXoEJCgQJ38wJg4irtJkpzsmtL9pl+c8p6DpsgxSYxGowFFEQRFbt/YaS0sLvb6vbXN7sp6p7u8vLp2cDgcjckRMR6OR3cgIwhiPB6PjsskQfA6fQwKQRAkSYIe0C9Uee9BU8R4NCCIEUURw/FoTBILy71mZ2F5dWOxdxRQb23fAD5OUCSgSVMjCIKiKIqiAD76NND0J0/MHT/4C1XeD+sYjwYkOSaIEWgS17d3qs3WYm91eXVjdXOr010GidPBaEiSJEGMSGIEroPxaAAqMR7Sx+ApRY4piqCFSx4X4s1K/8Up730cPR5S5Jgkx6PRYEwSI2K8Pxy1FhZbC93++lZ/fWNhudfuLN66vT8cj0bEmPYHWqdAy0DOR7/yuNDypz85SfwXqrxPjSFJjsfjIZDtmKJWNjarzfZSfw0McS0uLW9sbhMUSVJHDSBoA0djcjgiQKXbRhDDEOTRu/QJuMOm3+v/6+ct70djSIyH4/GQIEZA0UOSun04aLQX5xeXF3v95dW17nJ/ubeyf3gwGpNDkjocU7cOhju39jdv3Frf3l3burG6ubO2dWN9e3dr9/aN2we3D0eHY2pIUmCkZrL8wtr0+wF6cLg/Gg1Icjwcj0iKun04GFPUUn+t0V7srqwu9VcWl5abrfbq+trOjZud7vL84nKzs9Ra6Ha6/eXVjdXNnfXt3ZWN7d7a5lJ/bWF5ZWF5pbuy3l/fWt/YubV3++Dg4Chb8maH+YUqPzfoo/iWBEodjQZD0KMbDofg/wQNEf3fDgZHCIbD457LiCAp6ub+oFxvdZZX2t1+Z3mludDNYcU0jGVRvNyYL5Rrmzdura5tLffW2p1us7XQ7W/017a3bu7v7g839g52BqPu9o326lploVPptKoLnUqnvbKzu7Z76+bBcG9IHOmdoCiSGh4OKJKiRgQ5HI0GQ/AlwbkhCOLw8PDuMv2Z5edX9Gg8GgxHgyE5Jo78kqLoC3Y4HI7HY/APDEbD4XhEUdTh4RA0d7du7/dX1rBSOZZKu3zBUCxZbXXa3X6xOZ9CC+F0NpBIBaKJQDQRS2WL1Uavv76w2MvDhWAoZrY49AaL3myzONw2XyCUyiRQDG+05vu99vJyrd1uLCwglRreaJUb7ebCcmux1+1vrG/v3rp9OBoRJEkNDg6p4wQWRVGDwQA4DP2F39PyrhQN+JLUaDQaDAa0hEmSHI1Gw+EQdD3GJEFS1Nr6pkarZ3N4Wp1BZzJrjSa91aqzWEx2VzSVTWM4XK4mYDSeR9J4MY3hGbwQy2RyhQJWqWzs3BhTRx1CkqIODoc7N252l/vNVhtGMG8w5PL5dSazVKnSGi14pb7QW1vorZVanUp7sbW80ljqNReWmwvLWzf31nduzi8ur6xuDsejw8PDt15573X5uUFTBEmMxsPhkEZMOwZF0aeA2trZRguY2+sBIGwut9Zo0hiMGoNRbTSq9Hq7PxjN5iOZXBLBklgBqdXzlWoaL2aLeL5cSuRyRrvdbHesb++AwQHiOM4bj8fgbxCjMTEa7+8f9norOr35uedfYgskiSzSXFptddeqC73m8lqrt95e2bwxHK/d2pvvraKl6u7N28Rxm0mL465jfWv5+RX9lkLr92BwuLK2WijigVBQbzTIIZVKq5FDaoFEyhEI59icqeszL75yli+VSlQqRyAUTKbjeSRTKGZL5eJ8Gyg6hRbCibQ/GnX6/TqLBa/VDkbjwzExGA3HJAHO6OH+wfBwQAwOKZIaDAbgBIcjiZdeOcdgC/B6pzLfbXRXF9d3Gr216lK/s769tLW7snsrnkfKlRr4JcDoCOJoIO09YPum8nODBt8PeDFJUQRFHgwOd2/dhFHE7fUoIZVaqzFaLSqthisUMLkcsURmsdr/37/863PnL946OLw6MyuFIFcgEM/k45l8EsGSCJZCC0illkCxeB7xxZJ2TyCL4vlCyRuKmuyucrO5srW1u7e/tXvz9v4e8FOKpMjhiBgMwRUGGltvMHJ1hiFX67urm+XWUqu71uiutlc2O2sbrf5qtlSZZnNNZuvt27cJgiDJowacJMn3IRz8uUEf9dwokqSo2/t79WbD7nRw+TyegK9QKVVajUgmZXDYfLHIHw4tLXdJijo8HDaa81KZolypzc4xX794KZZKx9O5WCobSWbCiXQ4nY3l4DSGB6JJhcYQjKS7q9toqRFIpC0efxLB2v3VamcRrzbgYrHWmq83GwRFHvsVMRoe7u3tURS1sNiVyZWzbF6+UJrvrdYXl6udpdpCt7HU66ysJ3OoRAGZLbZWq0UcX5pHA/DvvXv8/KCJ8YgYb25vJdMpgUh4eeoKk83S6LQWhx2oWA6p0CJ+OB6NKer2/l6z1Y5EYhKJjMFgvX7uwpWpaxwu32iyhGLJeDrnC8ecvqDDG/BH4vNLvWKtJVcZXN5Ybb5brLUTedzui+gcrvbqeru/2llZK9br8WzW6nStbW0TFDkcDkfjA5I4SloNRkOP18/mC0w2Z3OhW5tfmF/qV1sL5cb8Yn8NwcvFUq1creA4Di5KkiQHgwHQ9XsBd7J8BDQvdFg2eSmBGIh2tMPDQ6ABiVT+xJOf/5cf/ViuUDGYbEitFYokerNFIJF+79kfzLLYA4JE8KJabxDJ5AwO/8r0LIPDF8tVckgrlqtYPKFQqpCpNBIFpNIa9GabzmS1u30ZGKs05j2BsFSpLtaa80u9NIwFogm12Zorlrf2DuZ7K/NLvVK95fKHMkjhcEwdjTeOxgRBDAYDgiIrtSpXKOCLRXitVmo0iq0mUq2g9VoaL8QRWGe3RdPJcDy2sbM9IMZjihpR5MFoOKaog9FwSBJjihqSxOF4dDAa7g8He4PDW+PR1v7ejf39jd3d7Zu3jmIu8k15RIqi/t2z9RHiOGwAuOk0DR1IgGBoOBzu7+/fvHnzxz/+t/vue+CjH/v4r33q/ouXrvAFIgaTrVBC09dnv//sDy9fm37xlbMXp64+9+JLHIGwWK0ls7BSo+eLZXNsHosnnJ5jsfkivljG4PDn2DyRTKkxmLVGi9nuCsdTeawYT+eUGn0onmp0lkr1VjSVNTrdzmC4t7WzsrPb6CzV24vxTN7m9t3cHxwOwFV29G3HJLGytipRyHkiodXtTiNIMJUMpVO+RNwW8DvDIYPTYXU7dSZjBs43O+1Ge7670m8vLTY77dZCp1yvFcolvFIu1ap4pYzghTyGxuE8XCm7g0GTw5HIZEHWZTAY0XIcDAYEQQBW7+D1HwEpXXA26IiHIIiDg4OjZoeiwHE+n//a1752zz2/+uCDD5069fCJEycffezT//j9H/zLj3786mvn4olUsVTZPxjI5MqfvPDTqeszckhtdbpyKK41Wth8EZsv4golTK5AIJFzhRIGhz/D5PDFMo3BrDfb9Gab0xuIpbJwoWSyOXVmW6FSn1/qZZCCKxSBTJbyfGf95u2llfVqqwPjZZvbh5WqBEkBA6FnoJEU5fC42XyeSCaPpdI2j8fu9ZrcLoPTYXQ5NSaTzmKRKlVOr69QrmQRtFCu5LFCMptL5fIZGMmhGFzAEbyIFktosYTgxXAmbfV5w8lkFsOC0Vh/ZQ2MJgPEtMUDab4TaLpTN5mNpC+Hw8NDcHz9+vXTp0//6q/+6qlTD3/qU/efOHHygQcefPDBh37zN39brdGtrW/SSbVMNn/+wqWr165fm53TmczJLOzyBYGcZ5gcjkAMiAulChZPyBVKVFqDzmTVGi0WhzsQieexYiASV2j04UR6fqlXqNRDqYzO5vDFEhu39lY2d6qtTqFSjyQzFod7OKIIihwMBkAf+4cHJEUVijiXzxNIpDaX22i3W91uq9ttcjj0DrvBZmPy+Wy+wGCxosVSqVYvVmt4pVquNxC8WChX8EoVLZawUhmvVHMoFkkkg6kk3myg5TJWqeRQDEaw4Yg4PBwSBLG/vw+I0TTfIUw88mh6qAIkAQiCADIZjUa9Xu+73/3uJz7xiRMnTnzqU5/6xP/1yccf/fSJEycfffTx//yff+WP/ujr4zFJUdT+/uHe3gFJUTd2bzFZnNk55vWZOblC5Q/HEpm8SKacY/OuzTLZfNEcm8cXy4RSBXAPoVSh0hrUepPR6nD7Q4lMPp1HdWabye6qNNvNhW48jziDYchk6aysrWzuLPRWK812ModYHO5Gs0NQJO1++/v7JElubm/JFPLrDKZMBflCYbPdoTWb1UYjSyB47dKlVy9evMZgSCHI7vVmMQxUrFIpNRp5HM8VCkiplMznXYGAJxRK5vN4s5HC0GK9nkaQUCxeKleBRwNFTo6u0RfWzwY9mV+nY3jaoJ1O51NPPXXPPfecOnXq/vvvP3HixOOPfvqB+06cPPHQ//Er9zz77A97vZXjkJoajY5SSD5/8LXXz88xWEKRBNIZ/eGY0eqYY/M4AjGTK2ByBVyhhC+WsXjCWRaXIxDLIa1ab9KbbVanJxhN5LGi0xdUag1ZFF/sr2UKRX88qbXafbHE9q39te3d2vwCWqr6wzG3JzAYDemG5KixIQm703Fl6hqDyQ5EogaL9drs3AtnXn7hzMszTBZfIldqDQarQ20wR1NZrFxDS9V8oRRL58CBNxR1+UNpGMOrDbRURaoVtFYt1utqo1GmgtY3tjY2ty0W2/r6+nGybEgcR+XvBJrWMh1pgABjMBi88MIL999///3333/fffc98MAD999//0MPPXTyxEOf/Pi9p06eFgsloCs8HI5Jkrp9e5+iqIODAUVR/f7q1NS1OQaLyxMo1Dq72+fyBVk84Rybd53BZnD4gLVAImfzRUyuQCRTqrQGjcFssNhdvmA6j4biKZXO6A6EG52lQr0Zzebt/qDSYFpe29y4cavd7bcWl1M5xGiytRc6oBUBBnj79u3V9bVkOmUyW69Nz/zPv/vef3n6y3/8jT+5fOWqTK7U6gwqnVEGaTVGi1SlsTg9MF7OF0qpPArjZU8wYnV5I8kMWqrCeDmHFdFSFavXvLEog8d77syZ//7tP/+bv/27v/v7f/hP/+l/u3jxImBN5yHeDvEbHg0+ROc59/b2FhcXn3nmmY997GMPPPAAcIwHHnjg5MmTDzzwwD3/+//5zB//SaPWpEhqcDAkRuRoMKYIEPFQBEEBt9fpDBcuXGIy2QKJXGMwu3xBpUY/w+QwuYI5Nm+GyWFw+AA0iENkKo1ab9KZrFanJ57OJbKw1mTVGC1IsVJf7GYKRUcgZHS6U3l0+9b++s7N1uJyud6yOzwujxu0LsPhsNfrIQgSjkYQDA2Fo8+/8OJXf/f3/uI732WyOFabQ6GEDEaz2eEWyVVqg1lrskJ6UzyTj6aykWTG5vaFE+l8oYSWqoVKHa82sHIthxXZEvEMj/v65cu/8ZWvPP7Ekw+ePPVrn7r/6ae//PGPfzwQCADXpUX9TooGEcXkYH6v13v66afvvffeU6dO3Xvvvffff//JkydPnDjxsY997JOf/OTU1BRoBG7fvj2ZIKUjQnAV1+v1CxcusFgsjoCvUENWp8vqdF1nMJlc3nUGe3qONcvisvkijkDI4HCZXJ5IJldpNRqD3uJwegJB0IQqNPpANFGbX8SrzWAsZfcELE7P2vbu0vrm4tpGfWkxkEwIlLJyu9nb3ohkU4FYLIOi0XQ6BcMShfK1CxcvXJkSSmVGkw1S6/UGi95gsbs9EoVSolCqtDo5pNabLe5A2O7xw3i5WGvC5Vq+VK20F7N4WaE3XWVy3NE42mi9fPXqk1/5nXsfO/XYFz/38Gcevf/+T33uM49t9LvEYJ8aDyiKGA4PCWJEvv0MoI/QgR0w5dFoNDU19dGPfvTkyZMnT578tV/7NQD6l37pl377t387kUgA4e/v7wOgdHxCTMSSg8Hg5s2bIpHo2rVrLB5XJJPqzRa3P8AXS2aYrOsM9nUGe4bJYfGEbL5gjs2ZY3O4QpFMpVTrdVqjyep0BSJxfzim0OhNdle50a63l7Jo0ROMihUQUqzsDkadlbXmcjddwCCzQa7XuAK+FJwLJ5PhZDKezWZQ1OHxsvmCa7NzAolUZ7LqzTaD0apUaSGd3mi1qbQ6jkAolMqsTlcaxurtxWKtCeNlvDFfanXUZtvF63Naq6PS7NTby5l80eL0PvsvP/mLv/qr//Hnf/HHz3zjS0998drVK8P9PTA2Nx4PKYoYEePx2+emPgK4AHwgmGMymb/yK7/y+OOP33vvvY888sh99933sY997Ic//OHu7i5ACfqvoNkFB8CnjhJpJAmukkwmc/78eRaPyxMJ5ZDaGwwZLNYZJmuGyZlhcoBZs3h8Boc7y2IzOFyhVKLSatR6g9Fqc3oD0WRGa7KKFVAGwTvLq/lCORBN6i12hzfQ3dhq91cX19cKjbrT75WoFBqTIYPCQMtouZzFsFQuL5YrLlyZYvH4So1eYzCr9Sat0WKwWFVaHU8kVqg1iSxcabYLlTpaqpbqrXa3H0lmLk/PskRSpFIvtTpZtJzDKihaz+WKyQTscQcLWCWdzi4tLW9sbFDUUbb2iN549Nb1Im9S9CQviqJgGH788cc/+tGP3nPPPb/8y7/8xBNP6PV66ngKy97eHgi66WE6QJmOcsC74/F4d3d3ZmZmhsngiYRCqczmcvtCYa5QBChfZ7Dn2Dw2XwDcY4bJAnkStd6gN1usTk8kkbZ7/HyJ3Ob2t7sr9fZSPAM7vAGRXJUvVdZ2b5Xb8/lyyRcJQQadQCaJppNouZxGkFgmk0aQdB62uz08kZgnEksUkNHq0Botar1JKFOa7K5kDqnNL3SWVxqdpWqr01pcziCFGRb37PlLwViyudDNojhSrKDVRq7eQuqdHF7LZAp4oZpJI4ksXGkvDCjqkKAIgiLHFDkgKIICuba3VTRxHISCXD54CsPwt771ra9+9avf+973KpUKeBcEf3SIDmRLkiSwbNqjwQEwFpfLde7SRY6AL5TK1HpDIBKVKlU06Bkmh8Xj80RiNl8wy2IzuRyhVKJQazQGo9HqcPmCvnBMBmlFcgivNrurm4VKw+kLCmVKs9s731vJlYqlRiOcjEcScYUagnRaXyiczsPJbC6RyaYRxOHzcUQilkAgkCoUGr1QppSqNNFUtlRvLfbXQNZpobeKFCuQ3vTaxSuQ3tRaXK7NLySyMAj1ogjiLxcCFRxvzRfwSgErp9L5OIJGUHSbJG6S5GhMUiOKGgHq5DvMhv0IQRDD4fDg4IAmTpvAxsYGkC1o9+jgBLw72RJOTm0BYgei7na7F6euXGfMiWRymQpyeLxqvWGWxZ1lcQFrJpfHE4m5QhGDw51js1g8rliuUOsNJpvTZHMGogm9xc7kibyhGBB1OJG2uX2zPEESwZrL3TyOJ3IZqVJxceqKWC6LpzPJbC4cT4Ri8UAsFk4m9VYrRyRicAVSlcYXjrUWlxfXNpfWtxpLvYXVjcX+ms3tm5phMLgCpFhpdJbSMJbIwmixlMcK6TzsjYWvSNjPnvnXl8+88NMf/tCrM9YQFCnhjniotbOxR1GHY4IaktSIovbHYGzvnRpDOvk0CRFIEnwIRDD0sCb9w7TAwXmiI3EAGkQyGoP+0tUpnkgsksk1BqPF4QQZD8B6js3hCIRA1HNs1gyTMcfmyCG1wWI3WOwgHhDKVDJIV6rPNxeWU3nUG4oyBCJnMByH83yp9MVXXj534TybzxPLZXa3x+Hxuv0BbzDk9PsDsZhKr7/OYpnsrnJjHsQq873VxbXN9Zt7CRg7f23m0gwjGEuC/EkOK1abLaxUTmZzsVRaDqlfPnvmb//+O3/17Wf+6vd/94U//bO5f/hB2eFFE7Esmit1WwcUdTgeUWOCGpHk4XBMUQfE6G09mr7Y6cAbDA8DSYLOy6SPTwYYxHG/E3yY1jWwcvBTCF44f/kSg8MVSmUyFeQNhqRKNYsnBEmlWRabzRfwxRKuUMTgsKfnZl89f4EjEIIEiNXldflDOrOdxRf7wvHF/nqhUnf6ghqLjSORPf/q2efOnJmem2VzOSKJeGZu1uJwuv0Bu9vj9Pqcfr/F5bK63cl8fv3m7d7WTrPbW1zb2Li1X2p1ZnnCl85ddIWi9cVltFRFihUYL2PlWhZB03k4FIuzePy///6z//efffPP//hr//TM73P/+q+dP/6p/G++H77KWEHRfCoO17Cd8d5wPAJjPaPB8JCi9qjx8O1Av53U71Y5PNyXSsXXrl3j8/lyhUpvMBmtDjZfxBPLLk/Pgi4Mi8cXSmVcnmCOwXr+pTNnz51X6w2QTg/pjL5Q1OkNcIUSjdHS6CxVmu1YOufw+fhS6TSTefnaNIvHZbJZLA6bzeVAGrXD5TRabSab3WR3xdK55c2drb3DxbXNhdWN7uZud3NXbjS/fHlKY3PMr6zlK7Ukhlc7SykUh/EKWqpl8gUUr9pd/p88f+bLv/nVLz7xxB88efKf/vDLqn/8O+Xf/k/h955Vn79QR5FkOpXL5ba2diiSGo6oQ5Icgtz926+TfO9n/I8G8Xj08uXLQqFQKlMolJDd7ZOpNByhZIbFnZ5jgWiaIxDOMVizc8yz587/209f5IslwEBMNqfN5RVKFXyJPJlDWovLMF72hEIak4kjEl1nMKeuT/MEfJFEPMuYY/H4So3WYLEGItH5pd7u/mDj1n5v6wZ49MUzZy5M8ZVQcb5T7/YSaAGu1vOVWjyPFpttGK8gxSqMlWGsHIwkr1yb+8rX/uipz3/ht5889adPPXrh23+mfe555ZmzUz/6SSoWxSqVRCa7sNgjSGo4ogYEOaKo8XD0QYImiNHNmzc4HM709DSHy5fKFGBIhSuSckXS6TnWDJMDnJrD5XN5givT1//tpy9eZzBVWh2Iyexun9ZoYXAFFqdneW1zsb8Wy2RsHo9IoWByeWK5bI7JYPH4bL6AyeUZLFakWFle29y+tb+6dWNr7/D2mILLtVcvX/3p65dCaXh+ZS2NlxJoIV+pZfFyFi+j1QZSqaOlGlKsIsVqBsEz+YJaZ/4f3/7ur//600997pGvfOHxf/vun889/8Lcy6+8/OOf6M2mJIrEcjBWqoJRngExHpMENRpS49Hb9Q3fc9DD4eFoNLDb7dPT01KZQq5QsfkipzcgVWm4IimTK7g6w5hhsrhCkUgsFQjF12bnzrz62usXLynUGqlSDemMZrvL4nDzJXKRXFWo1Fc2d+Bi0RMKGWw2jckkkEhZPP70HEMolaXy6PrOzZ3bB+s7N7sb23sEtby5wxbLfnLmrMnlbS2vNLv9GIyi9SZWayaRQhIp5EtV0O3GynWkWM0Xyqk8lsNKoXj6p2de+/Lv/O7Djz70X55+6tWzL3HZnCtXp3703E9fvzYN1xrRPBJO53ZuH5AUNSLASqcxNRp+YKBJckxRRLvdvn79+swsQyZXimRKg8Vu9/hZfJFAIp9hckC6gy8QCUUSnkh87tLll197XSCRSpVqkKe2ubwqnXGOw7c4PatbN1a3t9MI4vT7IYNhmsGeZfO8oWh/Y3tte7e7utHburG4trm2e9vuD/3op2eESvXS+tZ8bxUu19JYES7XkkghjRVzxUoWL+eKFaRSz+JlADqHlbJoETyKFeo/+G/PPPnUFx//3BPf+M63/+mVl567eOFHZ8/+84tnwtl8OJt3h2OLaxtD8nhJGUlQ47cP795r0IeH+6PRYDAYGAyGc+cv8gUijcEslqtSeVSsgAQSOZMrYPMFM0yWQCiG1FqlRntx6urZc+evzsyCvpzR6nB4/L5wTKrSsPiiZA6pzs87fD6xUnl5elauM1Q7S9v7g97WjeXNnfWbe72tG8Vm+6VzF186dxFvzG/vD/KlKlZrFpvtUquD1Zp4Yx4u1xIwFsnkEzCWL1UL9RYADZpEwNrlD//t3z/71Od//dNPfuHJr331e6+eeZE5++MLF1549ZzeZE8ihWAy0+gsDQiKBGO677hI6f1Q9A/CV8cAACAASURBVGg0oCiqVCpdmbp24eLl1y9e4YtlkWTG6QsKpQqeSMoTiRkcLl8gksmVLB7/3KXLr56/8MKZl8VyFUhT2N0+MPJttDl5YtnFa9d+8uKLHJEoksz0tnY2bx+s3rgF6nxv1RWKvnLxisXjX9m52ez2C/VWbaELQGfxMvBiGK/AeCVfKKfhQhou5AtluFzLFStotQGXaykUT8BYMJlhMHlf/50//Pzjn//sV3/nr888//dnX/rbH/8rjy8pIGW4UErDGFKp7Q8J0BEfjojRmHzbOPq9Bj0YHFAUsbKyMjs7+4WnvvSVr37t1KOf/vb/85c6sy2DFOSQVqbSSBRKrlA0x2Bdujz12oWLl69NX7gy9a/PPT/D5IAxcm8wUm7Mt7t9iVL94xdeujIzAxkMaQRZ295d3r6xuTfsbd9aXN/Bmwu+eCYBY81uf3lzp7bQrXaWCvUWVmuWWh2kUkerjUKlARCDxwyCZ9EiUqwCAynUW5lCKYkUIpl8JJP3uIMv/+C53/jMl+7/zGd+879/84fnXjV4PK1Gp5TFsxkkA2OJLHxj7xCk4AcEOX7LxPi7D5pOtJIkCWaAEEddR8JmszzzzDNPPPHEiQcfeuTRxx959PHHHv/MdQbbEwg7PH613sQXiC5dnnr5lVenr8/OzDIYTPb09dmzr75+4cqUwWINRhM6kxXSm5Rag8Hq1FscErXO7PZhtWa7v7Y7GK/t3q60FzOFUqHeavfXmt0+3pivdpaqnaXy/ALemC/UWwA3XK4BLYMAYxI0HXXAeCWHlZI5NJlDMwiezCFCmfK1K1d5MkU4ncNqzVyxkoCxLFrMF8rxdG6pv0ZPw3w/rOOOtBQYQaco6vz584888sijjz56+vTpJz735ImTDz548tQ//OOzkE5vsFiVGu35y1dev3jpwpWpS5enXj93YY7BmpllcIUioVR2dWb28rVpgURusNhj6VxtfiGRRSRKDVckk6v1gUR6ZecmkCpWa7aWVxZWN0qtDlpt1Ba6pVan1OrgjXms1sRqTQAaqRwZcb5QzhfKOawEQIPWD682sXIdvBvPwNFUDi3VMkghi+JwuVqoN/OlajyPJmAMLh/5eDIL11qdMUENhuN3nsN310CDudKgK7+/vw9wLy4ufvnLXz59+vTDDz8MWJ86deprv/97KjXE4wvPvvr6temZmVnGDJM1Pce4NjsHyM4wWQwO9/K16ek5ls3lrTbbC8srjc6SJxixOD06s43JE4nkUDCWSuWxcDpXaS8urG7UF5drC93W8kptoVuot/DGfLHZpuUMDtBqAwgWYAK4gcbRUo0+RopVvNrMYSVPMBpJZjJIAanU4HI1heKxHBLNwrEckkWLWbSYgbE8VtzbPxyO/p2p1ndzTyWQigKI19fX4/G40Wj88b/95BP3fvLJz3/u9CMPnz790GOPPfLYY4/85Cf/+tq51y9evqSEVF6/T6JQsnj8GRZ3jsOfYXKuzTIVah2Cl1c3d/rrW3ilHojEfeGYJxgJRBNak3VqhjHH4RttTrvHT2u52e3XF5fri8uV9iKgDERdanWKzXah3kIq9XzpKIDLIHgGwQFrQDaHlYB9o6VasdaKpfPeUCyHldBSFSvX8qVKGsNTKA4iwkzh6FTlUDyVQ9Y3tsh/d3D2boGm036DwaBYLOp0OpFIZDQadQb9latTMoX8T775p5/85Mcff/zRU6dP/MuPfjA7e53JnOPwuG6vx2SzcwTCa3Osy9OzTl+w3l68dTjqb2zDeBnM7o0kM7FU1h+OySHt+ctXX7twmckVqPUmm8uL1ZqV9mKz2++srM/3VsvzCyDAACqmDQS0dWmsCJQIWKfhAm0dwKMLlUYWLfojiVA8nS+UkWIVKVaQYiWLlwDoJFJIwFg8j2YQPF8o51A8ixQ6C0skRb3zPOu76dFgkgKCIAwGQyQS2e12tVqtN1usTpfBZGRzOV//b3/wjWf+6z/98B8uXXzt8qVzjLlpJpuhM+hNDhtPIknA6Pb+4cGYWt+5VZtfzGGlVB5NZOFgLOn0BTUGM5gNwuaLXr94aer6jEKtgXTGYDJd7SwtrW81u/3aQhc8Arso1FvFZhtAz5eqmUIpjRVTeQzwpUUN7ALGK3i1GUlmXf5wBsFL9XnQS8yieAYppDE8i5eAlgFrEBTmUBzBy5VqHewM9Q587hpoetDWYDBwOBwulysQCBQKhVKj1RiMJovRZDE6nBYG8/rLZ55/9vt/98Lz/3r50rnrs1ctNuviSm/z5s3N2/uNpeWj670+ny+Uw4mM0eaSqjRiBaRQ6zQGsxxSX52ZffGVs69fvCQQiiGd0ROMIJV6Z2W9s7IO1q0AA8Eb83RFqw0g5zRWTOZQEDun4QKIHGjXDkST4UQGLdXwajOLFtNwAcYrGaSAFCtotZ4rluN5NJqFEzAGrCOD4HmsiBYrBby0c+PmO/O5m3E0SZIbGxuzs7N8Pl8oFHK5XIFIKJTKpEqVzqzXaCCdHmIyrn//e3/1N3/57VfPvmizGuuN8s7ujeXVlUqzncVLaLVRqLfgcs0bTSgNZqlKqzZYDFaH2eFWaQ1KjV6mgjgC4fkLl1746UtXpq4p1DqD1ZFECsA6Oivr7f5aY6lXnl8AQgaRRq5YATJMIkdaTuWxZA4F6k7m0Ggq5/AGMwiOlesAOog9clgphxVzWDGFFuJ5BORGsng5AWMgBIQLJQQvoxi+srpOvfMkx7tHeTwaDWA4x2TOcTgsgYDH43FEIoFCJRVLBWKpSK6UQTotTyTmCISBSLxUa5brLaxYS+ewRBbOojiYNOT2hzQGsxzSmu0ubzACUndKjV6h1skhrVSpFkjkV2cYz7/0yiuvXxBKFWqzzRWKtvtrgHJnZb3Z7YMIGsS8WbycKZQSMBbLIfE8msyhiSwSz8CxdD6SzAaiSX8kEYgmwcfoChJ7mUIpheLg6R2vZ1E8DWMwXkaKFbRUrbcXByR1OH7vOywAtMvlmJub4fE4UqlYJBJIpWKZQgxpFCq1UigWqPW6QCQajidSOSQYTfjDMV8oGool45l8LJ2ze/wKjR5MwrM43BaHW2Mwy1QapUavN9vkkPa4GwkxuYJXz186e+7iLIsr1xkdgXC1swSy+52V9cZSDwR2cLlGd/MCiXQgkQ6nc5FkNprKRZLZYCzlCUa9oVg0lcthEwTxMl2BrYNI4453c1gxgxTyhRKMl9FStdyYv3kwHJLvR89weOPGtkQiYrEYQiFfJpPIZBKFQiaWCqRykUwhlcikWqPBEwja3T6Dxe72h3yhqC8Utbm8kN4kV+vUBrPR5gRTeCGdUanRQzqjxmBWaQ1SpRooGlShVHF1hvHahcvnLk0JpEqry5cvlJfXtnrr2wu9tUanW6g0QGY5ls6HExl/JOEJRj3BqC8cB8dOX8jlD3tDsUgym4YLSLH6BsFiJV+qArIAbq5YARW8e3SAFbMonsOKQNFYuba2vfv+dMGH1WoZUJZIRBKJSC6XqlQKrV6jhBQSmVSt1Tg8XrvbY7I5nd6A0xvQmaxySKvSGvQWu8nuMthsWrNZrTep9SaV1qBQ61RaA4AuU2nAKwA0EPWFK9defu38dSZXY7QGosmF3lp3dbO12Cs32sBAQ/G0OxABTF3+sMMbtHsCdk/A6vJZXT53IBJOZEA/O4PgNGK4XAMV4KZfpJ8evVg4su+jQLtQWuitvh+gSXLsdjtZLIZUKpbLpTKZRKmUq1QKqVyiUivFUolaq/EGQw6PV2ey2lxeSGcEKypsLq/Z6dSYTGqjUWs2AxVrjRaNwQx0rdIaIJ0RgKadmieSXpmefens6xemrkuUGrPDU2l25pf6pfo8jFdi6TxwBoc3aHP7QQV8TXa33RPwhmLBWCqcyMTS+VQey6JH/gCXa0ilDipNnH4R4AYVtCg5rIiVa1i5BuPlenvx/fDovb1bMpmEw2FJJCKVSgFBSrVapVIplJBKZ9Cr1JDd6Yil0g6PF+jU4fFbnR6z3WU+1rLGZNBZLEarDSDWGi06k1WtNwG44BG0ijKVRihVXGewX37t/NnXL3EFUo3ekskXStVWFsYTaTgQTrh9YY8/4vaFHe6Axe4x29w2p8/lDbkDEeAhIJhLZBEQ59Gg0WrjrRUkTEASFQgcKVaAQYN5p1i5Vqq3dm7tv+egq9Uyl8sGvgFBSo0GgiAlBCk1Oq1CpVSq1C631+ULghUrNpcXjBzqzRaDxWqwWYx2q9FuNdrtOpMZzEnUm22AskKtA9IGuBVqnVSpBqu7zl2aevHl12eZPAWk9wVjWRiPxDOhaMobiLq8IZc35PQE7S6/1eG1u/wub8gXjAVjKX8k4Q3FfOF4JJlN5TEQ7dGjLTRWutdDH4NgEQgcqBgpVoq1JlauFWvNQqXeXVl/z0G7XA4OhyWTSeRyKUCsUMjUapVMIVepIbvDFY0lLA63Wm+yu30mm9PicNtcXofHa3O5TQ6bwWYx2Cx6q1VvtoD2EJg1bSAg5qM9mnaP5376ytQ0Q6bUWh1eoOVAOOENRL2BqMMdMNvcZpvb6Qn6grFAOOEPxV3+sD+SCCcyoXg6FE9HUznQhcni5XypSoO+Iy0FOj4gYQJUX6jUwVSQYq0Jog60VG12lu4aaHoWEkEcbeADxrnFYqFIJAANoFKpVKlUarUagiCFWiOH1J5AMBiNqbQ6q9Pl9PqsTpfN5QaTpi0Op9nuMNnsRqvNaLUZLFaDxQr2QVDrDSqtTqnRKtQahVojU0FySC2H1DIVJFWqeCLxdQbzzMuvXbx0VSCU2uzuUCwZSaQD0YQvHDO7vRaPz+ENuANhbyjqj8SD0UQwmgDbVARjyVA8FUlm4pl8Ko9mURyApuUMWE9mpujkFJA2Vq4XKg264tVmodLAStW9/aPVgnTeA6Tp381acPqHSXJ8eLhPUUStVhEIeGKxUKVSaDQQQKxWq1UqlUwFGa02fzhid3sMFqvF4bS53BaHk6YMQNOIDRYgarPGYJwEDeDKITU4c3JILZTKZlnsl868+uprF1hsvtXmCkYTgUjc5Q+5/CGbL2D3B9+gHEuGYslwPPW/AprOk5RanfL8Aqg0aGDWbwf6xu6tyfUs9EzEdwOaHkwhiNHBwR5FEU6nXSDgyWQStVql1ao1Go1arQaglRqtPxzxhcJao8nu9pjtDhoufQDkDBADymDPCUinn1Q0TVmmgmQqSCiVMTjcs6+ef+Xsudk5tslsBz0gdyDsDoTd4ag7HPWFYzTWcDwFQB89TaSjqWw8kwfb3tCgadMA+35U2ot3gAbzQGjQkwdosbK2vkmvciOO1wQR7253g4mZdiOCGIF+ilQqBm2gWq1STxSj1RZNppxen8ZgdHi8AK7F4TTZ7Ga7A1QAGiAGlIFvQDo9oAwQA75SpUqiUEqVKpFMzuLxz1+4cvbV89PXGRqt0eULBiLxUDwVjCW90bgv9oZRBGNJAJqmHElmYulcIgsD0CDkAGPkIOd3h5zfATQ4xsp1BC/3V9boGbb0+qDxePxuQFNvLBcdUhRRKuECAU+plAPKKpUCIIYgSKvVeoOhYDRmtNrMdgewC+AYJpudZj0JGlCe9A1gFGDhCc1apoIkCiVHILx46erZV89PXZ2RylRmuysUSyaycDiRDiRSgUQKIAY1BOox5WgqG0vnkjkkgxRyWBEEbZPN4GSdbBhBkAf4YuU6WqrRBwheXlldv8OdwfG7VDTYFwAo2uNxgdiZDul0Oh1gbTabQ7G40+vTmy0Oj9dks4M2cBI0OJgEDShPyhlglSpV4KlUqaIVffnK9KuvXbgydV0kluvNtlAsmYaxaCobSmVCqUw4kQ7FU6CG46lIIj0p53gmfwdo2jruGAObfPGtoEFFilW4UFrf2KLhTjaJ72YHmon5u6PNzXUQySmVcrVaBXqDWq0WgiCdTufz+fzhCJjeaXd7QBsIfHnSNyY9+g7QdIxBP4rlCoFEKpTKhFIZRyCcmWW9fu7S5SvTAqFUYzD7w7E0jMUz+UgmF04f7weSSIcT6UgiHU1mJuWcyMKpPApAg642GOd9I7SoNe8ADbLbPxM0jFfyWHFza4f2ZXpC/rsBDbL74KSR5LjVaojFQgAaEFcoZGq1WqlUGo3GZDLp9Pp0JjOgDB4n3fkO0AaL9a2+AfQLJMwXS9h8AYvHF0ikwKw5XOHr5y5duDjF5YkUap3TG0jmkGQOeSvoaDIzCTqeyf+vgAaOASo4RqsNMFfvDcc4nqeQx4pb2zcm1zy8e9DExBUBoularcblcpVKpVarlclkILBTq9VerzccDmsMeqvTYXM5bS6n1elweNx2t8dotR2r222yOcE0RoPFrtab1HodpNOq9TqVViOHVHJIJVMphVLJHJvF4LA5Ar5IJlVq1JBOq9SoZSqlQCi+fOXq+QuXGEy2HNI6vYFEJp9FCsksnMjkwT43IC8KajR1VCdbQtCZRooVrFwDqzmLtSZebeDVRqk+X6rPlxvtcqNdqs+DKQloqXYUZkxSLpTzWHF7Z5d48+p7IPB3o2h6ywQwILu3t1etVgUCgVarVSgUYrHYYDDodLpIJOLz+SwOu95ssjjsJpvVaLVYnQ6TzW51uvRmi9nuAJZtsjkNFvtxt/sN0BKFnC8WMTjsa7MzUqVCplLKIRWgDEDLIZVYIrt67fqFi5dn55gSBWRzeWOpbAbGklmYZh1NTdYjykDRRyEHVqRT+AA0XYu1VrHWAriLtRYNenJqGT0ck8eKYEzrLoC+YysE4nhVS6VSEYvFMpnMYDCoVCq/3+/1emu12nynHU8mAqGgxWY1mk02h91is9qdDofTbbM7QbXaHEaTRaszqDU6lVYHZoixeHyOQCiSyVVand5sUesNar3haEO3o/UAekinlytUM7OMi5euXJ+ZE0jkRqsjHE9lYCyVQ1I5BLCOpSdrDlTQEv67oEFnBOA+6pW8xTFoRcOF0o3dW5OgaVG+my44WPYCJnLQK6EpiiqXyzKZTKVSmc1mp9Pp9/spsIkHRYK90ButZh6B48mE2Wpxez12p8Nis1rtNrPVojPoIY1aCan4YolYrlCoNVqjCYQiACsA/daqUEJMFufS5amr165zBGKt0RKIxLNIIQNj6TwKWMczkzUPaiILvx3oSdYANF3f6hj0BDMYr8CFEthXb1KXwKbfjXXQK67oY1rdtVpNqVTabDafz9fpdCiKAhtn7h3s03dV2Nm9odXr5EoF2LtNpYZEEjGby+EJ+FK5TGcym2x2kO4AQQik02uNJjrEpo9Bg6lQQmwO78rUtStT15hcgUpr8AYjWaQAKpB2IouAccJ4Bk5kj2oyh4CWkB4o+ZmgfybloxijUJ6sYD7NzVt79F5LxMSmeu8yjiaOW0J6UzN6Sliz2czn80tLS2CtJ71uGfw4mJzncDj4fK5IJBCLhQIBj8VizMxMz83NcDgcOaQ2Wh2gkbS5vKCRNFodIK0KKnBzkNiTK1R8geja9MzU1WkGhw8Cj3QezWNFMLslfTwge8z6DTn/TNCgPZzA/U5yfivo23sHdwf00daCb94bGxgIvfSTmFgXTu9kM7H2lnC5HHK5FAzESCQisYQvEvP4AjaHw5IolFanx+kNWBxuu9tnd/tATELzBRWkUjUGs1KlFktkcwzWtekZJlcgVarBRhRwoQRYZ2CMHvmOZ2DaoEFsd5ToQHHaOgDrCdxvZI4m3fmOedb5QjmLFrNIYW//kF45+B8CTS+YJY43baLTVIApvbMb3VTSaxGPIxYiGg2DJJRSJZXJRWIJH7AWCvliucLu9rn9IQDa4fFbHG6r0wPW0ppsTqPVoTNZNQYzqCpII5MrWWzuzCyDxRNKFJDJ5owk0ghehgslADqVx2jQIOQAsR3w6KP5onj5rayxco3uYd/RPaFBAy0fzTHLo5OgJ5dfvg8z/t/U/oKNpmAYFgh4arVKJpNIpWKFQiYWCyUSkVAolMplVpvD5w+6PT6X2+v2+Jwuj9XmsFjtZovNbLGZzFajyWIwmg1Gs95ggnR6qVLF4vGvzc7NstgCiVRvtvjDETCaByYFZJACwBrP5OPpXCKTT2TyySyczqMZGMsiBTCzCytVsVIVLVbQYgUrVQvlWqFco19B8PLkW+BEggk0cKGURQqpHJLJIofDwVsXKr+bxvBdFxo0RVHFYlEo5EOQEriHQiED+T+xWCxTyG125yRoh9NttTloypOgDUazVmdQqtQcgfA6gznDZPFEYo3B6AkE81ixMAEadBfjmXwslY2nc/F0LpmFUzkknUdBswkXSmixcgfZPFYEKME5AG8BUwKPoALKqRySzaEfGOjJWVL0ovNWqwVGCUCXXamUS6VimUwikUiAor2+gMvtdbo8LrfX7nBZrHaAGFCeBK03mNQanUgsZTDZM0wWWNPp8HhzKI5X6kBraRgDTR+t6EnKORTPocez6Mo1vFLHK/VitYFX6uApoI/gZVDp0wBYZ2Asns6BREoqnR+Mhm+dGPZ+g6YTUv1+XyoVK5VyugJpS6VSiUxqttg8Xr/T5XE43bScj+ZJvpkyLWqpTMHh8ucYLCaLI1EoLQ5nDsVLtSZarBzZ9DFo4BuAMu0bgDKtWZopOE95rDjJF0gY9Dzp/ifYRQ5Bix8Y6Dv+HgC9tbWlVMqBlsGBQiGTySQymUwql5ktNmDNDqfb7nBNgr4DscFoNhhMer1RoYTA5p0MJlsskZnM1jxcqNZaxWoDiA5IGJjGW30jh+J3WATtIYVyDZwt8OPRZCaSSEcSaRA4gpqBMXDO7gA9Sfz9awzpbg5Jkrdv39bpNHK5lAatVMonQXu8fmAdQNEWq30StN5geqPqjXq9EYI0YrGUxebOMVh8gUinN6YzcLXWqtZaWKGczqNAxYDyW1tC0BgCrAAxVqoCOUcS6fBxLjuRyedQvFCulWpNWtqAMuiFZrLIcPzGjvYfAOjJfSnAoIHZbARD5sCpVSoFDdpktoKW0OnyAEUDjwagAV+d3qjTG2nQarVWKpVzufy5OSaXJ4DU2lg8Xak2a/V5rFDOZJFkKpfKIYljj77DoHMoTttCOo8mszCw3WA0AU4JkDwdXYBrYtKFwGdQrPRBgqY3axsf3/ZnPB7b7VbAF4A+jkBkYqnEaLI4XR4gZ5vdORnYAdCA8hFrvVGvN2o0OrlcyeMJ5uaYHA5PqYTCkUSpXJ8EnckiqfRR1AGsg77ks0jhKKGazESTGaBcOgjJY8VkFgaOEUtlAVPQ7QRaBucvmYVzeewDA/12JRQKCAQ8AFqplGu1ahBKy+VyrVbr8XjsdrvT6bTb7Var1Ww2m0wmo9FoMBgMBoNer9fr9TqdTqvV6rU6vVan0WgUCoVQKOZweFyeQCiS+PxBvFiuNJpZBAWqTOXRZA6hg+ijxF4qC8whkclnYAzByyDSwErVHIoDaQNfTmTycKGEV+oIXgYXRzie8gQjiSwcTWWTOSSL4tVmG+xfRSN+90NZd6vE41GxWAgGc0FLKJWK1WqVTCbTaDRut9tmszkcDpvNZrFYaMo6nQ7w1Wq1YFKDTqPVabSToDlcvkAottmdKIY32p1CuQKu92gqC8ZZgDaBPFM5BMQVwDroRg+oO5JIp3IIiJozMBZNZsAsnFAsGYwmwKUAnLpUa8KFUrXW+oUDjSB5QFYqFatUCrVapVDIBAKeTCZTq9Uul8tqtQI5WywWQJlWMU0ZgiANpNaqNWq1ehI0XyDS6gzJVKZcb6DFUjydC4GB8HgqGE0A/QKPPkrvZfKxVHYyvqabx2QWjiYzgUg8EInHUllgKWixUm22QfwHzCeRyUcS6c7C8ge2FvztSqVSEgh4Gg0Eog5gIBKJSCqVQhDkcDgsFovdbgdyvoMyDVqtVqtVkAZSQxCkUChEIgmXywegIbU2GkuUanW8Uk3n0djx5II7gl/aRsDSTNDcAUcOROLeYAScEmAa5XqrVGsC146nczkUhxE8nsjE4ukCXsnm0Eaz83b/7wcGenW1D3Kkx3zFIOkhkUhARttkMlmtVpqyRqN5A+5xgSBIrYLUKgiCIKVSKZHI+Hwhlyfg8YVSmcLrCxTKlWqzdeSqIBN9zJemDHrPwCvC8VQwmogk0uk8WijXyvUWghfhAp5DsQyMpPNwIpONpdLRZCqVzsbiyUg0jhfLMIx6vf5AILSxsUVn3O4oHxjo4fAQRWG5XKrVqsGsdZlMIhIJpFIpAG02m8Ej8I23UgagIaUKUqogCFKpVDKZQigUA9Biicxmd2YRtFit5VA8ns7F0rloKgv6ynRqKZbKho/9JJmFEbxcqjWrzXalMV8o1+BCKY0gKRhO5+EMjKRy+Ugi6Q+EXG6vw+kOhiIWi+3ll8/+4z8++9hjn75yaQpsffeLBXo8HpLkmMtlgz4LYK1UymUymVKpBJHGJOg32cUxZZVKNQlaLleKRBIeX8jlCWRypcVqT+dhGjRI4IFAAsAFfIE7VxrzwBZAl5327mg6HctkYql0IBJ1en12tycciWVzcK3WuHnz9pUrVz/xiXsfffixB+47wWFxfxFBk+T49u2bX//6H73wwnMQpJRKxSC8k0gkcrkc8AXNIIg06NZPdVyUSqVCoVAplCqFErwCQHN5AlC1OkMiky3V6nmsSN9cJxCJ03yTWZhOZYDQGMTFoJsHzocrEHD4fJ5AMJHJluuN3tr67b2D0ZgkSWo4HP/e7/7+w6ce+fyTX3j80U//4Ps/pMijvUXf+v++36DpEZnRaBSJRMDGB2fOnNHpdEKhUCKRSKVSEEobjUaAG4KgSUVDEARwH4FWSiGVTKNWqSGlSimXScUigVDA4/P5QpVKnUhmq7VWMof4I/FQKhtJZnMolofRXB7J5uBsDs7lEXAMDjLZfCKZjkTjoXA0FI6GI7FisbiwsLC7u0se32yCOJ5U98///M8nT558/PHHH3nkkS9+8Yuf//znQ9zPKgAABXRJREFUXS4XQRCTezDSO+R+YKCHw+Ef/uEfPvzww0899dSpU6deeeUVjUYjFAr5fL5CoTCbzYAsBEFWqxXMMaOFTB8olUq5XKo4mvGhUCpkADSfy+PxBAqFKhJNlsp1sONoFsWzSCGRyaYzuUw2D0BnsvlUOptMZQLBcDAUCUdiyVSmgJcWFrs3dm8NRwRxvGUrNXGrGoIgDAbD6dOnH3zwwSeffPKJJ5747Gc/+9hjj33961/f2tqijvckBvn3dzkR/W6xnpmZue+++770pS899thjjzzyyMMPPzw1NaXVaqVSKYfDUavVJpNJp9Pp9XqJRHJnSDfhIcDZwfIkSKlSyOQSkVjIF3A4PLlcGQpHi6UKiHbTMBZLZZPZXCqdTSTT0VgiFI4CvqFwFCsUG835tfXN/YMBuIUwuH8w/Z3Brtn0+Ny3vvWte+65B3z/z372s1/4wheefvrphx56iMlk0hs+7+3tgetgMBh8YKC/+c1vnjhx4vTp01/84hcffvjh++677/Tp02fOnOHz+RKJRKVS6fV6g8FgNBpBBD3pG7R7qFQq0IkHRzRoAY8vFIoVClUgGMaLZQQvpnL5eCYfTWaC0VgwFPEHQoFgGNykp9dfvbF7azQm6Rs1gxs4gxtW0nDJ4wKuyFgs9o1vfOOhhx46ceIEuNPEqVOnHnnkEZvNNj7e0HV8fFes4XD4gTWG2Wz2O9/5zm/8xm987nOf+8IXvvBbv/Vb3/rWt7xer8/nY7FYOp0OrIIBBDXHRa1WazSaN3VbtBpI88YJUCqVMolULBSx2VyRSOJ2e3G8VMBL8UTKH44EQ5FYIo6iaKfT2d7entzMefJ+5JNj/OBdcqIQE8NyGIbpdDo2my0SiXQ6Xb1eBxKmN4KmU/AfYHg3pijq5s2b/X6/1+uBe9WAqapGo1EikYAIz+l0arVauls42W051rNSrlTIFHKZQg6KTCKViMQCgUgkklgstnQ6ixWKBbxUa833V9YOBof0Xav+v/auZLdpKIp+Bi0STUozOokdT2nZAFLbNSBgyVT4ASj8RiRAapbZlZQMFNbABgo7WiSCBEi0DBJTFBrkKX4Ti5tcuYFWqEKKK/XIC8vPst87z7q6fj6+B+X4SCjra96CUqyev2v/IMrhMHajlghWgJHino0b54SQoRGN/hb4xRZ3XNeFEpvFYrFUKpXL5UqlAosemFYj9aDAqyxVl+7WqtV6rdao1+81GssPlu8/fvio2Wy2221QS4GTFtw9+HhifwZe6nD1HLUSqASC06BAF7AJw0EtB15k9/+w/BfwfgGmoA4EdoDrVqtlmqau64qiSJK0sLBgBWD3YVlWx3Y6tmPZru14nueDYbIQfe9bEK0xiht0AKU/2KWBI8E5wNY/B4LZHgtIk8RW34Mhh46/glLqOa7g4vPHT1pezaQlJSdHDo3dmL8uuIAmwXsFhMHPmW+DYQ9lEKEjmvqE+uT2zVvJeEJXtbysFAwzPhFbefIUuAY39a7rka4v+BbHnSCGPZRBhI5owcXG+/WpwqSUSmeljJKTlZyclTLHjx779uUrpwxmAh5t13aG3eV/ReiIpj65Mnd5PBI1NN3QdCmVVpW8quRHD4xcOHdeMI4BxLHsHSqQhw2hI/rl6pqczRUMMy8rmbRkaLquaoamFwwzdnji+cozCCDwdsHIdpFjP3TsCErph/UNLa9GxyKJWNzQ9PFINJVIphLJgyOjZ0+f2Wz/FIyTrs8IFVz4PdPZPYDQES24WHuxOn/12qkTJ49MTs1Oz8xOz8xdvFRZvPNrsyMY55QxAgbKglO2n3XsBpTSrutBCPYc992bt69fNVvff1CfQDJHfQLJBiOU+mQPhY7fqQlg15euAzQAAAAASUVORK5CYII="/>
        <xdr:cNvSpPr>
          <a:spLocks noChangeAspect="1" noChangeArrowheads="1"/>
        </xdr:cNvSpPr>
      </xdr:nvSpPr>
      <xdr:spPr bwMode="auto">
        <a:xfrm>
          <a:off x="8610600" y="6824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zoomScale="70" zoomScaleNormal="70" workbookViewId="0">
      <selection activeCell="B1" sqref="B1"/>
    </sheetView>
  </sheetViews>
  <sheetFormatPr defaultRowHeight="12.75" x14ac:dyDescent="0.2"/>
  <cols>
    <col min="1" max="1" width="10.140625" customWidth="1"/>
    <col min="2" max="2" width="45.28515625" customWidth="1"/>
    <col min="3" max="3" width="6.140625" customWidth="1"/>
    <col min="4" max="4" width="13.7109375" customWidth="1"/>
    <col min="5" max="5" width="17.28515625" customWidth="1"/>
  </cols>
  <sheetData>
    <row r="1" spans="1:12" ht="27" customHeight="1" x14ac:dyDescent="0.2">
      <c r="A1" s="50"/>
      <c r="B1" s="51" t="s">
        <v>50</v>
      </c>
      <c r="C1" s="37"/>
      <c r="D1" s="38"/>
    </row>
    <row r="2" spans="1:12" ht="27" customHeight="1" thickBot="1" x14ac:dyDescent="0.25">
      <c r="A2" s="35"/>
      <c r="B2" s="36"/>
      <c r="C2" s="37"/>
      <c r="D2" s="38"/>
    </row>
    <row r="3" spans="1:12" ht="24.75" customHeight="1" thickBot="1" x14ac:dyDescent="0.25">
      <c r="A3" s="69" t="s">
        <v>27</v>
      </c>
      <c r="B3" s="70" t="s">
        <v>28</v>
      </c>
      <c r="C3" s="32" t="s">
        <v>29</v>
      </c>
      <c r="D3" s="70" t="s">
        <v>30</v>
      </c>
      <c r="E3" s="32" t="s">
        <v>31</v>
      </c>
    </row>
    <row r="4" spans="1:12" ht="77.25" customHeight="1" thickBot="1" x14ac:dyDescent="0.25">
      <c r="A4" s="20">
        <v>1</v>
      </c>
      <c r="B4" s="52" t="s">
        <v>32</v>
      </c>
      <c r="C4" s="32">
        <v>3</v>
      </c>
      <c r="D4" s="34"/>
      <c r="E4" s="33">
        <f>C4*D4</f>
        <v>0</v>
      </c>
      <c r="L4" s="22"/>
    </row>
    <row r="5" spans="1:12" ht="319.5" thickBot="1" x14ac:dyDescent="0.25">
      <c r="A5" s="20">
        <v>2</v>
      </c>
      <c r="B5" s="52" t="s">
        <v>33</v>
      </c>
      <c r="C5" s="32">
        <v>1</v>
      </c>
      <c r="D5" s="34"/>
      <c r="E5" s="33">
        <f t="shared" ref="E5:E42" si="0">C5*D5</f>
        <v>0</v>
      </c>
      <c r="L5" s="22"/>
    </row>
    <row r="6" spans="1:12" ht="306.75" thickBot="1" x14ac:dyDescent="0.25">
      <c r="A6" s="20">
        <v>3</v>
      </c>
      <c r="B6" s="55" t="s">
        <v>34</v>
      </c>
      <c r="C6" s="53">
        <v>2</v>
      </c>
      <c r="D6" s="54"/>
      <c r="E6" s="33">
        <f t="shared" si="0"/>
        <v>0</v>
      </c>
      <c r="L6" s="22"/>
    </row>
    <row r="7" spans="1:12" ht="99.75" customHeight="1" thickBot="1" x14ac:dyDescent="0.25">
      <c r="A7" s="20">
        <v>4</v>
      </c>
      <c r="B7" s="52" t="s">
        <v>35</v>
      </c>
      <c r="C7" s="32">
        <v>1</v>
      </c>
      <c r="D7" s="34"/>
      <c r="E7" s="33">
        <f t="shared" si="0"/>
        <v>0</v>
      </c>
      <c r="L7" s="22"/>
    </row>
    <row r="8" spans="1:12" ht="99.75" customHeight="1" thickBot="1" x14ac:dyDescent="0.25">
      <c r="A8" s="20">
        <v>5</v>
      </c>
      <c r="B8" s="52" t="s">
        <v>4</v>
      </c>
      <c r="C8" s="32">
        <v>1</v>
      </c>
      <c r="D8" s="34"/>
      <c r="E8" s="33">
        <f t="shared" si="0"/>
        <v>0</v>
      </c>
      <c r="L8" s="22"/>
    </row>
    <row r="9" spans="1:12" ht="45.75" customHeight="1" thickBot="1" x14ac:dyDescent="0.25">
      <c r="A9" s="20">
        <v>6</v>
      </c>
      <c r="B9" s="52" t="s">
        <v>36</v>
      </c>
      <c r="C9" s="32">
        <v>1</v>
      </c>
      <c r="D9" s="34"/>
      <c r="E9" s="33">
        <f t="shared" si="0"/>
        <v>0</v>
      </c>
      <c r="L9" s="22"/>
    </row>
    <row r="10" spans="1:12" ht="88.5" customHeight="1" thickBot="1" x14ac:dyDescent="0.25">
      <c r="A10" s="20">
        <v>7</v>
      </c>
      <c r="B10" s="52" t="s">
        <v>2</v>
      </c>
      <c r="C10" s="32">
        <v>1</v>
      </c>
      <c r="D10" s="34"/>
      <c r="E10" s="33">
        <f t="shared" si="0"/>
        <v>0</v>
      </c>
      <c r="L10" s="22"/>
    </row>
    <row r="11" spans="1:12" ht="91.5" customHeight="1" thickBot="1" x14ac:dyDescent="0.25">
      <c r="A11" s="20">
        <v>8</v>
      </c>
      <c r="B11" s="52" t="s">
        <v>5</v>
      </c>
      <c r="C11" s="32">
        <v>1</v>
      </c>
      <c r="D11" s="34"/>
      <c r="E11" s="33">
        <f t="shared" si="0"/>
        <v>0</v>
      </c>
      <c r="L11" s="22"/>
    </row>
    <row r="12" spans="1:12" ht="69" customHeight="1" thickBot="1" x14ac:dyDescent="0.25">
      <c r="A12" s="20">
        <v>9</v>
      </c>
      <c r="B12" s="52" t="s">
        <v>39</v>
      </c>
      <c r="C12" s="32">
        <v>1</v>
      </c>
      <c r="D12" s="34"/>
      <c r="E12" s="33">
        <f t="shared" si="0"/>
        <v>0</v>
      </c>
      <c r="L12" s="22"/>
    </row>
    <row r="13" spans="1:12" ht="171.75" customHeight="1" thickBot="1" x14ac:dyDescent="0.25">
      <c r="A13" s="20">
        <v>10</v>
      </c>
      <c r="B13" s="52" t="s">
        <v>37</v>
      </c>
      <c r="C13" s="32">
        <v>1</v>
      </c>
      <c r="D13" s="34"/>
      <c r="E13" s="33">
        <f t="shared" si="0"/>
        <v>0</v>
      </c>
      <c r="L13" s="22"/>
    </row>
    <row r="14" spans="1:12" ht="102.75" customHeight="1" thickBot="1" x14ac:dyDescent="0.25">
      <c r="A14" s="20">
        <v>11</v>
      </c>
      <c r="B14" s="52" t="s">
        <v>6</v>
      </c>
      <c r="C14" s="32">
        <v>1</v>
      </c>
      <c r="D14" s="34"/>
      <c r="E14" s="33">
        <f t="shared" si="0"/>
        <v>0</v>
      </c>
      <c r="L14" s="22"/>
    </row>
    <row r="15" spans="1:12" ht="59.25" customHeight="1" thickBot="1" x14ac:dyDescent="0.25">
      <c r="A15" s="20">
        <v>12</v>
      </c>
      <c r="B15" s="52" t="s">
        <v>36</v>
      </c>
      <c r="C15" s="32">
        <v>1</v>
      </c>
      <c r="D15" s="34"/>
      <c r="E15" s="33">
        <f t="shared" si="0"/>
        <v>0</v>
      </c>
      <c r="L15" s="22"/>
    </row>
    <row r="16" spans="1:12" ht="102.75" customHeight="1" thickBot="1" x14ac:dyDescent="0.25">
      <c r="A16" s="20">
        <v>13</v>
      </c>
      <c r="B16" s="52" t="s">
        <v>7</v>
      </c>
      <c r="C16" s="32">
        <v>1</v>
      </c>
      <c r="D16" s="34"/>
      <c r="E16" s="33">
        <f t="shared" si="0"/>
        <v>0</v>
      </c>
      <c r="L16" s="22"/>
    </row>
    <row r="17" spans="1:12" ht="102.75" customHeight="1" thickBot="1" x14ac:dyDescent="0.25">
      <c r="A17" s="20">
        <v>14</v>
      </c>
      <c r="B17" s="52" t="s">
        <v>5</v>
      </c>
      <c r="C17" s="32">
        <v>1</v>
      </c>
      <c r="D17" s="34"/>
      <c r="E17" s="33">
        <f t="shared" si="0"/>
        <v>0</v>
      </c>
      <c r="L17" s="22"/>
    </row>
    <row r="18" spans="1:12" ht="102.75" customHeight="1" thickBot="1" x14ac:dyDescent="0.25">
      <c r="A18" s="20">
        <v>15</v>
      </c>
      <c r="B18" s="52" t="s">
        <v>38</v>
      </c>
      <c r="C18" s="32">
        <v>1</v>
      </c>
      <c r="D18" s="34"/>
      <c r="E18" s="33">
        <f t="shared" si="0"/>
        <v>0</v>
      </c>
      <c r="L18" s="22"/>
    </row>
    <row r="19" spans="1:12" ht="72.75" customHeight="1" thickBot="1" x14ac:dyDescent="0.25">
      <c r="A19" s="20">
        <v>16</v>
      </c>
      <c r="B19" s="52" t="s">
        <v>1</v>
      </c>
      <c r="C19" s="32">
        <v>1</v>
      </c>
      <c r="D19" s="34"/>
      <c r="E19" s="33">
        <f t="shared" si="0"/>
        <v>0</v>
      </c>
      <c r="L19" s="22"/>
    </row>
    <row r="20" spans="1:12" ht="102.75" customHeight="1" thickBot="1" x14ac:dyDescent="0.25">
      <c r="A20" s="20">
        <v>17</v>
      </c>
      <c r="B20" s="52" t="s">
        <v>8</v>
      </c>
      <c r="C20" s="32">
        <v>1</v>
      </c>
      <c r="D20" s="34"/>
      <c r="E20" s="33">
        <f t="shared" si="0"/>
        <v>0</v>
      </c>
      <c r="L20" s="22"/>
    </row>
    <row r="21" spans="1:12" ht="102.75" customHeight="1" thickBot="1" x14ac:dyDescent="0.25">
      <c r="A21" s="20">
        <v>18</v>
      </c>
      <c r="B21" s="52" t="s">
        <v>3</v>
      </c>
      <c r="C21" s="32">
        <v>1</v>
      </c>
      <c r="D21" s="34"/>
      <c r="E21" s="33">
        <f t="shared" si="0"/>
        <v>0</v>
      </c>
      <c r="L21" s="22"/>
    </row>
    <row r="22" spans="1:12" ht="93" customHeight="1" thickBot="1" x14ac:dyDescent="0.25">
      <c r="A22" s="20">
        <v>19</v>
      </c>
      <c r="B22" s="52" t="s">
        <v>40</v>
      </c>
      <c r="C22" s="32">
        <v>1</v>
      </c>
      <c r="D22" s="34"/>
      <c r="E22" s="33">
        <f t="shared" si="0"/>
        <v>0</v>
      </c>
      <c r="L22" s="22"/>
    </row>
    <row r="23" spans="1:12" ht="81.75" customHeight="1" thickBot="1" x14ac:dyDescent="0.25">
      <c r="A23" s="20">
        <v>20</v>
      </c>
      <c r="B23" s="52" t="s">
        <v>12</v>
      </c>
      <c r="C23" s="32">
        <v>1</v>
      </c>
      <c r="D23" s="34"/>
      <c r="E23" s="33">
        <f t="shared" si="0"/>
        <v>0</v>
      </c>
      <c r="L23" s="22"/>
    </row>
    <row r="24" spans="1:12" ht="78.75" customHeight="1" thickBot="1" x14ac:dyDescent="0.25">
      <c r="A24" s="20">
        <v>21</v>
      </c>
      <c r="B24" s="52" t="s">
        <v>41</v>
      </c>
      <c r="C24" s="32">
        <v>1</v>
      </c>
      <c r="D24" s="34"/>
      <c r="E24" s="33">
        <f t="shared" si="0"/>
        <v>0</v>
      </c>
      <c r="L24" s="22"/>
    </row>
    <row r="25" spans="1:12" ht="131.25" customHeight="1" thickBot="1" x14ac:dyDescent="0.25">
      <c r="A25" s="20">
        <v>22</v>
      </c>
      <c r="B25" s="52" t="s">
        <v>9</v>
      </c>
      <c r="C25" s="32">
        <v>1</v>
      </c>
      <c r="D25" s="34"/>
      <c r="E25" s="33">
        <f t="shared" si="0"/>
        <v>0</v>
      </c>
      <c r="L25" s="22"/>
    </row>
    <row r="26" spans="1:12" ht="41.25" customHeight="1" thickBot="1" x14ac:dyDescent="0.25">
      <c r="A26" s="20">
        <v>23</v>
      </c>
      <c r="B26" s="52" t="s">
        <v>42</v>
      </c>
      <c r="C26" s="32">
        <v>1</v>
      </c>
      <c r="D26" s="34"/>
      <c r="E26" s="33">
        <f t="shared" si="0"/>
        <v>0</v>
      </c>
      <c r="L26" s="22"/>
    </row>
    <row r="27" spans="1:12" ht="117.75" customHeight="1" thickBot="1" x14ac:dyDescent="0.25">
      <c r="A27" s="20">
        <v>24</v>
      </c>
      <c r="B27" s="52" t="s">
        <v>43</v>
      </c>
      <c r="C27" s="32">
        <v>1</v>
      </c>
      <c r="D27" s="34"/>
      <c r="E27" s="33">
        <f t="shared" si="0"/>
        <v>0</v>
      </c>
      <c r="L27" s="22"/>
    </row>
    <row r="28" spans="1:12" ht="294" thickBot="1" x14ac:dyDescent="0.25">
      <c r="A28" s="20">
        <v>25</v>
      </c>
      <c r="B28" s="67" t="s">
        <v>44</v>
      </c>
      <c r="C28" s="32">
        <v>1</v>
      </c>
      <c r="D28" s="34"/>
      <c r="E28" s="33">
        <f t="shared" si="0"/>
        <v>0</v>
      </c>
      <c r="L28" s="22"/>
    </row>
    <row r="29" spans="1:12" ht="101.25" customHeight="1" thickBot="1" x14ac:dyDescent="0.25">
      <c r="A29" s="20">
        <v>26</v>
      </c>
      <c r="B29" s="52" t="s">
        <v>10</v>
      </c>
      <c r="C29" s="32">
        <v>1</v>
      </c>
      <c r="D29" s="34"/>
      <c r="E29" s="33">
        <f t="shared" si="0"/>
        <v>0</v>
      </c>
      <c r="L29" s="22"/>
    </row>
    <row r="30" spans="1:12" ht="48" customHeight="1" thickBot="1" x14ac:dyDescent="0.25">
      <c r="A30" s="20">
        <v>27</v>
      </c>
      <c r="B30" s="52" t="s">
        <v>42</v>
      </c>
      <c r="C30" s="32">
        <v>1</v>
      </c>
      <c r="D30" s="34"/>
      <c r="E30" s="33">
        <f t="shared" si="0"/>
        <v>0</v>
      </c>
      <c r="L30" s="22"/>
    </row>
    <row r="31" spans="1:12" ht="90" customHeight="1" thickBot="1" x14ac:dyDescent="0.25">
      <c r="A31" s="20">
        <v>28</v>
      </c>
      <c r="B31" s="52" t="s">
        <v>11</v>
      </c>
      <c r="C31" s="32">
        <v>1</v>
      </c>
      <c r="D31" s="34"/>
      <c r="E31" s="33">
        <f t="shared" si="0"/>
        <v>0</v>
      </c>
      <c r="L31" s="22"/>
    </row>
    <row r="32" spans="1:12" ht="364.15" customHeight="1" thickBot="1" x14ac:dyDescent="0.25">
      <c r="A32" s="20">
        <v>29</v>
      </c>
      <c r="B32" s="52" t="s">
        <v>45</v>
      </c>
      <c r="C32" s="32">
        <v>1</v>
      </c>
      <c r="D32" s="34"/>
      <c r="E32" s="33">
        <f t="shared" si="0"/>
        <v>0</v>
      </c>
      <c r="L32" s="22"/>
    </row>
    <row r="33" spans="1:12" ht="87" customHeight="1" thickBot="1" x14ac:dyDescent="0.25">
      <c r="A33" s="20">
        <v>30</v>
      </c>
      <c r="B33" s="52" t="s">
        <v>13</v>
      </c>
      <c r="C33" s="32">
        <v>1</v>
      </c>
      <c r="D33" s="34"/>
      <c r="E33" s="33">
        <f t="shared" si="0"/>
        <v>0</v>
      </c>
      <c r="L33" s="22"/>
    </row>
    <row r="34" spans="1:12" ht="106.15" customHeight="1" thickBot="1" x14ac:dyDescent="0.25">
      <c r="A34" s="20">
        <v>31</v>
      </c>
      <c r="B34" s="52" t="s">
        <v>24</v>
      </c>
      <c r="C34" s="32">
        <v>1</v>
      </c>
      <c r="D34" s="34"/>
      <c r="E34" s="33">
        <f>C34*D34</f>
        <v>0</v>
      </c>
      <c r="L34" s="22"/>
    </row>
    <row r="35" spans="1:12" ht="136.5" customHeight="1" thickBot="1" x14ac:dyDescent="0.25">
      <c r="A35" s="20">
        <v>32</v>
      </c>
      <c r="B35" s="52" t="s">
        <v>46</v>
      </c>
      <c r="C35" s="32">
        <v>1</v>
      </c>
      <c r="D35" s="34"/>
      <c r="E35" s="33">
        <f t="shared" si="0"/>
        <v>0</v>
      </c>
      <c r="L35" s="22"/>
    </row>
    <row r="36" spans="1:12" ht="136.5" customHeight="1" thickBot="1" x14ac:dyDescent="0.25">
      <c r="A36" s="20">
        <v>33</v>
      </c>
      <c r="B36" s="52" t="s">
        <v>47</v>
      </c>
      <c r="C36" s="32">
        <v>1</v>
      </c>
      <c r="D36" s="34"/>
      <c r="E36" s="33">
        <f t="shared" si="0"/>
        <v>0</v>
      </c>
      <c r="L36" s="22"/>
    </row>
    <row r="37" spans="1:12" ht="87" customHeight="1" thickBot="1" x14ac:dyDescent="0.25">
      <c r="A37" s="56" t="s">
        <v>14</v>
      </c>
      <c r="B37" s="52" t="s">
        <v>15</v>
      </c>
      <c r="C37" s="32">
        <v>1</v>
      </c>
      <c r="D37" s="34"/>
      <c r="E37" s="33">
        <f t="shared" si="0"/>
        <v>0</v>
      </c>
      <c r="L37" s="22"/>
    </row>
    <row r="38" spans="1:12" ht="141.75" customHeight="1" thickBot="1" x14ac:dyDescent="0.25">
      <c r="A38" s="56" t="s">
        <v>16</v>
      </c>
      <c r="B38" s="65" t="s">
        <v>48</v>
      </c>
      <c r="C38" s="32">
        <v>1</v>
      </c>
      <c r="D38" s="34"/>
      <c r="E38" s="33">
        <f t="shared" si="0"/>
        <v>0</v>
      </c>
      <c r="L38" s="22"/>
    </row>
    <row r="39" spans="1:12" ht="333" customHeight="1" thickBot="1" x14ac:dyDescent="0.25">
      <c r="A39" s="56" t="s">
        <v>17</v>
      </c>
      <c r="B39" s="66" t="s">
        <v>49</v>
      </c>
      <c r="C39" s="32">
        <v>1</v>
      </c>
      <c r="D39" s="34"/>
      <c r="E39" s="33">
        <f t="shared" si="0"/>
        <v>0</v>
      </c>
      <c r="L39" s="22"/>
    </row>
    <row r="40" spans="1:12" ht="138.75" customHeight="1" thickBot="1" x14ac:dyDescent="0.25">
      <c r="A40" s="56" t="s">
        <v>18</v>
      </c>
      <c r="B40" s="52" t="s">
        <v>43</v>
      </c>
      <c r="C40" s="32">
        <v>1</v>
      </c>
      <c r="D40" s="34"/>
      <c r="E40" s="33">
        <f t="shared" si="0"/>
        <v>0</v>
      </c>
      <c r="L40" s="22"/>
    </row>
    <row r="41" spans="1:12" ht="82.5" customHeight="1" thickBot="1" x14ac:dyDescent="0.25">
      <c r="A41" s="20">
        <v>35</v>
      </c>
      <c r="B41" s="52" t="s">
        <v>5</v>
      </c>
      <c r="C41" s="32">
        <v>1</v>
      </c>
      <c r="D41" s="34"/>
      <c r="E41" s="33">
        <f t="shared" si="0"/>
        <v>0</v>
      </c>
      <c r="L41" s="22"/>
    </row>
    <row r="42" spans="1:12" ht="97.5" customHeight="1" thickBot="1" x14ac:dyDescent="0.25">
      <c r="A42" s="20">
        <v>36</v>
      </c>
      <c r="B42" s="52" t="s">
        <v>19</v>
      </c>
      <c r="C42" s="32">
        <v>1</v>
      </c>
      <c r="D42" s="34"/>
      <c r="E42" s="33">
        <f t="shared" si="0"/>
        <v>0</v>
      </c>
      <c r="L42" s="22"/>
    </row>
    <row r="43" spans="1:12" ht="97.5" customHeight="1" thickBot="1" x14ac:dyDescent="0.25">
      <c r="A43" s="20">
        <v>37</v>
      </c>
      <c r="B43" s="52" t="s">
        <v>20</v>
      </c>
      <c r="C43" s="32">
        <v>4</v>
      </c>
      <c r="D43" s="34"/>
      <c r="E43" s="33">
        <f>C43*D43</f>
        <v>0</v>
      </c>
      <c r="L43" s="22"/>
    </row>
    <row r="44" spans="1:12" ht="97.5" customHeight="1" thickBot="1" x14ac:dyDescent="0.25">
      <c r="A44" s="20">
        <v>38</v>
      </c>
      <c r="B44" s="52" t="s">
        <v>21</v>
      </c>
      <c r="C44" s="32">
        <v>3</v>
      </c>
      <c r="D44" s="34"/>
      <c r="E44" s="33">
        <f>C44*D44</f>
        <v>0</v>
      </c>
      <c r="L44" s="22"/>
    </row>
    <row r="45" spans="1:12" ht="97.5" customHeight="1" thickBot="1" x14ac:dyDescent="0.25">
      <c r="A45" s="20">
        <v>39</v>
      </c>
      <c r="B45" s="52" t="s">
        <v>22</v>
      </c>
      <c r="C45" s="32">
        <v>3</v>
      </c>
      <c r="D45" s="34"/>
      <c r="E45" s="33">
        <f>C45*D45</f>
        <v>0</v>
      </c>
      <c r="L45" s="22"/>
    </row>
    <row r="46" spans="1:12" ht="97.5" customHeight="1" thickBot="1" x14ac:dyDescent="0.25">
      <c r="A46" s="20">
        <v>40</v>
      </c>
      <c r="B46" s="52" t="s">
        <v>23</v>
      </c>
      <c r="C46" s="32">
        <v>1</v>
      </c>
      <c r="D46" s="34"/>
      <c r="E46" s="33">
        <f>C46*D46</f>
        <v>0</v>
      </c>
      <c r="L46" s="22"/>
    </row>
    <row r="47" spans="1:12" ht="16.5" customHeight="1" thickBot="1" x14ac:dyDescent="0.25">
      <c r="B47" s="42" t="s">
        <v>0</v>
      </c>
      <c r="C47" s="49"/>
      <c r="D47" s="43"/>
      <c r="E47" s="44">
        <f>SUM(E4:E46)</f>
        <v>0</v>
      </c>
    </row>
    <row r="48" spans="1:12" ht="19.5" customHeight="1" thickBot="1" x14ac:dyDescent="0.25">
      <c r="B48" s="31" t="s">
        <v>25</v>
      </c>
      <c r="C48" s="68">
        <v>0.25</v>
      </c>
      <c r="D48" s="45"/>
      <c r="E48" s="23">
        <f>E47*C48</f>
        <v>0</v>
      </c>
    </row>
    <row r="49" spans="1:8" ht="21" customHeight="1" thickBot="1" x14ac:dyDescent="0.25">
      <c r="B49" s="46" t="s">
        <v>26</v>
      </c>
      <c r="C49" s="47"/>
      <c r="D49" s="47"/>
      <c r="E49" s="48">
        <f>E47*1.25</f>
        <v>0</v>
      </c>
    </row>
    <row r="50" spans="1:8" ht="21" customHeight="1" x14ac:dyDescent="0.2">
      <c r="B50" s="41"/>
      <c r="C50" s="39"/>
      <c r="D50" s="39"/>
      <c r="E50" s="40"/>
    </row>
    <row r="51" spans="1:8" ht="21" customHeight="1" x14ac:dyDescent="0.2">
      <c r="B51" s="62"/>
      <c r="C51" s="39"/>
      <c r="D51" s="39"/>
      <c r="E51" s="40"/>
    </row>
    <row r="52" spans="1:8" ht="21" customHeight="1" x14ac:dyDescent="0.2">
      <c r="B52" s="41"/>
      <c r="C52" s="39"/>
      <c r="D52" s="39"/>
      <c r="E52" s="40"/>
    </row>
    <row r="53" spans="1:8" ht="24.75" customHeight="1" x14ac:dyDescent="0.2">
      <c r="A53" s="57"/>
      <c r="B53" s="58"/>
      <c r="C53" s="24"/>
      <c r="D53" s="28"/>
      <c r="E53" s="29"/>
    </row>
    <row r="54" spans="1:8" ht="20.25" customHeight="1" x14ac:dyDescent="0.2">
      <c r="A54" s="57"/>
      <c r="B54" s="58"/>
      <c r="C54" s="24"/>
      <c r="D54" s="28"/>
      <c r="E54" s="29"/>
    </row>
    <row r="55" spans="1:8" s="21" customFormat="1" ht="20.25" customHeight="1" x14ac:dyDescent="0.2">
      <c r="A55" s="59"/>
      <c r="B55" s="60"/>
      <c r="C55" s="30"/>
      <c r="D55" s="25"/>
      <c r="E55"/>
      <c r="F55"/>
      <c r="G55"/>
      <c r="H55"/>
    </row>
    <row r="56" spans="1:8" s="21" customFormat="1" ht="20.25" customHeight="1" x14ac:dyDescent="0.2">
      <c r="A56" s="59"/>
      <c r="B56" s="61"/>
      <c r="C56" s="30"/>
      <c r="D56" s="25"/>
      <c r="E56"/>
      <c r="F56"/>
      <c r="G56"/>
      <c r="H56"/>
    </row>
    <row r="57" spans="1:8" ht="20.25" customHeight="1" x14ac:dyDescent="0.2">
      <c r="A57" s="57"/>
      <c r="B57" s="58"/>
      <c r="C57" s="24"/>
      <c r="D57" s="28"/>
      <c r="E57" s="29"/>
    </row>
    <row r="58" spans="1:8" ht="20.25" customHeight="1" x14ac:dyDescent="0.2">
      <c r="A58" s="26"/>
      <c r="B58" s="64"/>
      <c r="C58" s="24"/>
      <c r="D58" s="28"/>
      <c r="E58" s="29"/>
    </row>
    <row r="59" spans="1:8" ht="20.25" customHeight="1" x14ac:dyDescent="0.2">
      <c r="A59" s="26"/>
      <c r="B59" s="27"/>
      <c r="C59" s="24"/>
      <c r="D59" s="28"/>
      <c r="E59" s="29"/>
    </row>
    <row r="60" spans="1:8" ht="20.25" customHeight="1" x14ac:dyDescent="0.2">
      <c r="A60" s="26"/>
      <c r="B60" s="27"/>
      <c r="C60" s="24"/>
      <c r="D60" s="28"/>
      <c r="E60" s="24"/>
    </row>
    <row r="61" spans="1:8" ht="20.25" customHeight="1" x14ac:dyDescent="0.2">
      <c r="A61" s="26"/>
      <c r="B61" s="27"/>
      <c r="C61" s="24"/>
      <c r="D61" s="28"/>
      <c r="E61" s="63"/>
    </row>
    <row r="62" spans="1:8" ht="20.25" customHeight="1" x14ac:dyDescent="0.2">
      <c r="A62" s="26"/>
      <c r="B62" s="27"/>
      <c r="C62" s="24"/>
      <c r="D62" s="28"/>
      <c r="E62" s="63"/>
    </row>
    <row r="63" spans="1:8" ht="20.25" customHeight="1" x14ac:dyDescent="0.2">
      <c r="A63" s="26"/>
      <c r="B63" s="27"/>
      <c r="C63" s="24"/>
      <c r="D63" s="28"/>
      <c r="E63" s="63"/>
    </row>
    <row r="64" spans="1:8" ht="20.25" customHeight="1" x14ac:dyDescent="0.2">
      <c r="A64" s="26"/>
      <c r="B64" s="27"/>
      <c r="C64" s="24"/>
      <c r="D64" s="28"/>
      <c r="E64" s="63"/>
    </row>
    <row r="65" spans="1:5" ht="20.25" customHeight="1" x14ac:dyDescent="0.2">
      <c r="A65" s="26"/>
      <c r="B65" s="27"/>
      <c r="C65" s="24"/>
      <c r="D65" s="28"/>
      <c r="E65" s="63"/>
    </row>
    <row r="66" spans="1:5" ht="20.25" customHeight="1" x14ac:dyDescent="0.2">
      <c r="A66" s="26"/>
      <c r="B66" s="27"/>
      <c r="C66" s="24"/>
      <c r="D66" s="28"/>
      <c r="E66" s="63"/>
    </row>
    <row r="67" spans="1:5" ht="20.25" customHeight="1" x14ac:dyDescent="0.2">
      <c r="A67" s="26"/>
      <c r="B67" s="27"/>
      <c r="C67" s="24"/>
      <c r="D67" s="28"/>
      <c r="E67" s="63"/>
    </row>
    <row r="68" spans="1:5" ht="20.25" customHeight="1" x14ac:dyDescent="0.2">
      <c r="A68" s="26"/>
      <c r="B68" s="27"/>
      <c r="C68" s="24"/>
      <c r="D68" s="28"/>
      <c r="E68" s="63"/>
    </row>
    <row r="69" spans="1:5" ht="20.25" customHeight="1" x14ac:dyDescent="0.2">
      <c r="A69" s="26"/>
      <c r="B69" s="27"/>
      <c r="C69" s="24"/>
      <c r="D69" s="28"/>
      <c r="E69" s="63"/>
    </row>
    <row r="70" spans="1:5" ht="20.25" customHeight="1" x14ac:dyDescent="0.2">
      <c r="A70" s="26"/>
      <c r="B70" s="27"/>
      <c r="C70" s="24"/>
      <c r="D70" s="28"/>
      <c r="E70" s="63"/>
    </row>
    <row r="71" spans="1:5" ht="20.25" customHeight="1" x14ac:dyDescent="0.2">
      <c r="A71" s="26"/>
      <c r="B71" s="27"/>
      <c r="C71" s="24"/>
      <c r="D71" s="28"/>
      <c r="E71" s="63"/>
    </row>
    <row r="72" spans="1:5" ht="20.25" customHeight="1" x14ac:dyDescent="0.2">
      <c r="A72" s="26"/>
      <c r="B72" s="27"/>
      <c r="C72" s="24"/>
      <c r="D72" s="28"/>
      <c r="E72" s="63"/>
    </row>
    <row r="73" spans="1:5" ht="20.25" customHeight="1" x14ac:dyDescent="0.2">
      <c r="A73" s="26"/>
      <c r="B73" s="27"/>
      <c r="C73" s="24"/>
      <c r="D73" s="28"/>
      <c r="E73" s="63"/>
    </row>
    <row r="74" spans="1:5" ht="20.25" customHeight="1" x14ac:dyDescent="0.2">
      <c r="A74" s="26"/>
      <c r="B74" s="27"/>
      <c r="C74" s="24"/>
      <c r="D74" s="28"/>
      <c r="E74" s="63"/>
    </row>
    <row r="75" spans="1:5" ht="20.25" customHeight="1" x14ac:dyDescent="0.2">
      <c r="A75" s="26"/>
      <c r="B75" s="27"/>
      <c r="C75" s="24"/>
      <c r="D75" s="28"/>
      <c r="E75" s="63"/>
    </row>
    <row r="76" spans="1:5" ht="20.25" customHeight="1" x14ac:dyDescent="0.2">
      <c r="A76" s="26"/>
      <c r="B76" s="27"/>
      <c r="C76" s="24"/>
      <c r="D76" s="28"/>
      <c r="E76" s="63"/>
    </row>
    <row r="77" spans="1:5" ht="20.25" customHeight="1" x14ac:dyDescent="0.2">
      <c r="A77" s="26"/>
      <c r="B77" s="27"/>
      <c r="C77" s="24"/>
      <c r="D77" s="28"/>
      <c r="E77" s="63"/>
    </row>
    <row r="78" spans="1:5" ht="0.75" customHeight="1" x14ac:dyDescent="0.2">
      <c r="A78" s="4"/>
      <c r="B78" s="11"/>
      <c r="C78" s="12"/>
      <c r="D78" s="13"/>
      <c r="E78" s="14"/>
    </row>
    <row r="79" spans="1:5" ht="45" hidden="1" customHeight="1" x14ac:dyDescent="0.2">
      <c r="A79" s="4"/>
      <c r="B79" s="11"/>
      <c r="C79" s="12"/>
      <c r="D79" s="13"/>
      <c r="E79" s="14"/>
    </row>
    <row r="80" spans="1:5" ht="20.25" hidden="1" customHeight="1" x14ac:dyDescent="0.2">
      <c r="A80" s="4"/>
      <c r="B80" s="11"/>
      <c r="C80" s="12"/>
      <c r="D80" s="13"/>
      <c r="E80" s="14"/>
    </row>
    <row r="81" spans="1:5" ht="20.25" hidden="1" customHeight="1" x14ac:dyDescent="0.2">
      <c r="A81" s="4"/>
      <c r="B81" s="11"/>
      <c r="C81" s="12"/>
      <c r="D81" s="13"/>
      <c r="E81" s="14"/>
    </row>
    <row r="82" spans="1:5" ht="30.75" hidden="1" customHeight="1" x14ac:dyDescent="0.2">
      <c r="A82" s="4"/>
      <c r="B82" s="11"/>
      <c r="C82" s="12"/>
      <c r="D82" s="13"/>
      <c r="E82" s="14"/>
    </row>
    <row r="83" spans="1:5" ht="30.75" hidden="1" customHeight="1" x14ac:dyDescent="0.2">
      <c r="A83" s="4"/>
      <c r="B83" s="11"/>
      <c r="C83" s="12"/>
      <c r="D83" s="13"/>
      <c r="E83" s="14"/>
    </row>
    <row r="84" spans="1:5" ht="30.75" hidden="1" customHeight="1" x14ac:dyDescent="0.2">
      <c r="A84" s="4"/>
      <c r="B84" s="11"/>
      <c r="C84" s="12"/>
      <c r="D84" s="13"/>
    </row>
    <row r="85" spans="1:5" ht="20.25" hidden="1" customHeight="1" x14ac:dyDescent="0.2">
      <c r="A85" s="4"/>
      <c r="B85" s="11"/>
      <c r="C85" s="12"/>
      <c r="D85" s="13"/>
    </row>
    <row r="86" spans="1:5" ht="20.25" hidden="1" customHeight="1" x14ac:dyDescent="0.25">
      <c r="A86" s="4"/>
      <c r="B86" s="15"/>
      <c r="C86" s="16"/>
      <c r="D86" s="17"/>
      <c r="E86" s="8"/>
    </row>
    <row r="87" spans="1:5" ht="20.25" hidden="1" customHeight="1" x14ac:dyDescent="0.2">
      <c r="A87" s="4"/>
      <c r="B87" s="15"/>
      <c r="C87" s="18"/>
      <c r="D87" s="19"/>
    </row>
    <row r="88" spans="1:5" ht="2.25" hidden="1" customHeight="1" x14ac:dyDescent="0.25">
      <c r="A88" s="4"/>
      <c r="B88" s="10"/>
      <c r="C88" s="7"/>
      <c r="D88" s="3"/>
    </row>
    <row r="89" spans="1:5" ht="15.75" hidden="1" customHeight="1" x14ac:dyDescent="0.25">
      <c r="A89" s="4"/>
      <c r="B89" s="10"/>
      <c r="C89" s="7"/>
      <c r="D89" s="3"/>
      <c r="E89" s="8"/>
    </row>
    <row r="90" spans="1:5" ht="18" customHeight="1" x14ac:dyDescent="0.25">
      <c r="A90" s="4"/>
      <c r="B90" s="10"/>
      <c r="C90" s="7"/>
      <c r="D90" s="3"/>
      <c r="E90" s="5"/>
    </row>
    <row r="91" spans="1:5" ht="17.25" customHeight="1" x14ac:dyDescent="0.25">
      <c r="A91" s="4"/>
      <c r="B91" s="10"/>
      <c r="C91" s="7"/>
      <c r="D91" s="3"/>
    </row>
    <row r="92" spans="1:5" ht="18" customHeight="1" x14ac:dyDescent="0.25">
      <c r="A92" s="4"/>
      <c r="B92" s="10"/>
      <c r="C92" s="7"/>
      <c r="E92" s="5"/>
    </row>
    <row r="93" spans="1:5" ht="19.5" customHeight="1" x14ac:dyDescent="0.25">
      <c r="A93" s="4"/>
      <c r="B93" s="10"/>
      <c r="C93" s="7"/>
      <c r="D93" s="8"/>
      <c r="E93" s="5"/>
    </row>
    <row r="94" spans="1:5" ht="20.25" customHeight="1" x14ac:dyDescent="0.2">
      <c r="A94" s="4"/>
      <c r="B94" s="6"/>
      <c r="C94" s="7"/>
      <c r="D94" s="7"/>
    </row>
    <row r="95" spans="1:5" x14ac:dyDescent="0.2">
      <c r="B95" s="6"/>
      <c r="C95" s="9"/>
      <c r="D95" s="9"/>
      <c r="E95" s="1"/>
    </row>
    <row r="96" spans="1:5" x14ac:dyDescent="0.2">
      <c r="B96" s="2"/>
    </row>
    <row r="97" spans="2:5" x14ac:dyDescent="0.2">
      <c r="B97" s="6"/>
      <c r="C97" s="7"/>
      <c r="D97" s="7"/>
    </row>
    <row r="98" spans="2:5" x14ac:dyDescent="0.2">
      <c r="B98" s="6"/>
      <c r="C98" s="7"/>
      <c r="D98" s="7"/>
    </row>
    <row r="99" spans="2:5" x14ac:dyDescent="0.2">
      <c r="B99" s="3"/>
      <c r="C99" s="7"/>
      <c r="D99" s="7"/>
    </row>
    <row r="100" spans="2:5" x14ac:dyDescent="0.2">
      <c r="B100" s="3"/>
      <c r="C100" s="7"/>
      <c r="D100" s="7"/>
    </row>
    <row r="101" spans="2:5" x14ac:dyDescent="0.2">
      <c r="B101" s="3"/>
      <c r="C101" s="7"/>
      <c r="D101" s="7"/>
    </row>
    <row r="102" spans="2:5" x14ac:dyDescent="0.2">
      <c r="B102" s="3"/>
      <c r="C102" s="7"/>
      <c r="D102" s="7"/>
    </row>
    <row r="103" spans="2:5" ht="15.75" x14ac:dyDescent="0.25">
      <c r="E103" s="8"/>
    </row>
    <row r="104" spans="2:5" ht="21.75" customHeight="1" x14ac:dyDescent="0.25">
      <c r="E104" s="8"/>
    </row>
  </sheetData>
  <phoneticPr fontId="0" type="noConversion"/>
  <pageMargins left="1.1811023622047245" right="0.62992125984251968" top="0.51181102362204722" bottom="0.51181102362204722" header="0.35433070866141736" footer="7.874015748031496E-2"/>
  <pageSetup paperSize="9" scale="85" orientation="portrait" verticalDpi="150" r:id="rId1"/>
  <headerFooter alignWithMargins="0"/>
  <rowBreaks count="1" manualBreakCount="1">
    <brk id="8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Kutnjak Ivica</cp:lastModifiedBy>
  <cp:lastPrinted>2020-10-30T09:12:09Z</cp:lastPrinted>
  <dcterms:created xsi:type="dcterms:W3CDTF">1996-10-14T23:33:28Z</dcterms:created>
  <dcterms:modified xsi:type="dcterms:W3CDTF">2020-11-06T19:38:00Z</dcterms:modified>
</cp:coreProperties>
</file>